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66925"/>
  <mc:AlternateContent xmlns:mc="http://schemas.openxmlformats.org/markup-compatibility/2006">
    <mc:Choice Requires="x15">
      <x15ac:absPath xmlns:x15ac="http://schemas.microsoft.com/office/spreadsheetml/2010/11/ac" url="C:\Users\JTYAMANO\Desktop\yoyuHP\walk\2025walk\"/>
    </mc:Choice>
  </mc:AlternateContent>
  <xr:revisionPtr revIDLastSave="0" documentId="13_ncr:1_{B4B54C94-93C8-4290-A597-7B69F919CD2A}" xr6:coauthVersionLast="47" xr6:coauthVersionMax="47" xr10:uidLastSave="{00000000-0000-0000-0000-000000000000}"/>
  <bookViews>
    <workbookView xWindow="-120" yWindow="-120" windowWidth="29040" windowHeight="15720" xr2:uid="{00000000-000D-0000-FFFF-FFFF00000000}"/>
  </bookViews>
  <sheets>
    <sheet name="申込み要領" sheetId="12" r:id="rId1"/>
    <sheet name="健康ポイント" sheetId="6" r:id="rId2"/>
    <sheet name="記入シート" sheetId="7" r:id="rId3"/>
    <sheet name="記入例" sheetId="11" r:id="rId4"/>
  </sheets>
  <definedNames>
    <definedName name="_Hlk124416476" localSheetId="0">申込み要領!$A$1</definedName>
    <definedName name="_xlnm.Print_Area" localSheetId="0">申込み要領!$A$1:$M$44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42" i="11" l="1"/>
  <c r="H42" i="11"/>
  <c r="F42" i="11"/>
  <c r="D42" i="11"/>
  <c r="C42" i="11"/>
  <c r="L42" i="7"/>
  <c r="J42" i="7"/>
  <c r="H42" i="7"/>
  <c r="F42" i="7"/>
  <c r="D42" i="7"/>
  <c r="C42" i="7"/>
  <c r="B38" i="7"/>
  <c r="B15" i="7"/>
  <c r="D38" i="7"/>
  <c r="B39" i="7" l="1"/>
  <c r="H38" i="11" l="1"/>
  <c r="J38" i="11"/>
  <c r="J39" i="11" s="1"/>
  <c r="H39" i="11"/>
  <c r="D39" i="7"/>
  <c r="D39" i="11"/>
  <c r="F39" i="11"/>
  <c r="L26" i="7"/>
  <c r="J26" i="7"/>
  <c r="H26" i="7"/>
  <c r="F26" i="7"/>
  <c r="F39" i="7" s="1"/>
  <c r="D26" i="7"/>
  <c r="B26" i="7"/>
  <c r="L26" i="11"/>
  <c r="J26" i="11"/>
  <c r="H26" i="11"/>
  <c r="F26" i="11"/>
  <c r="D26" i="11"/>
  <c r="L38" i="11"/>
  <c r="F38" i="11"/>
  <c r="D38" i="11"/>
  <c r="B38" i="11"/>
  <c r="B26" i="11"/>
  <c r="L15" i="11"/>
  <c r="L39" i="11" s="1"/>
  <c r="J15" i="11"/>
  <c r="H15" i="11"/>
  <c r="F15" i="11"/>
  <c r="D15" i="11"/>
  <c r="B15" i="11"/>
  <c r="L39" i="7"/>
  <c r="J39" i="7"/>
  <c r="H39" i="7"/>
  <c r="L38" i="7"/>
  <c r="J38" i="7"/>
  <c r="H38" i="7"/>
  <c r="F38" i="7"/>
  <c r="L15" i="7"/>
  <c r="J15" i="7"/>
  <c r="H15" i="7"/>
  <c r="F15" i="7"/>
  <c r="D15" i="7"/>
  <c r="B40" i="7"/>
  <c r="D40" i="7" l="1"/>
  <c r="F40" i="7" s="1"/>
  <c r="H40" i="7" s="1"/>
  <c r="J40" i="7" s="1"/>
  <c r="L40" i="7" s="1"/>
  <c r="D40" i="11"/>
  <c r="F40" i="11" s="1"/>
  <c r="H40" i="11" s="1"/>
  <c r="B39" i="11"/>
  <c r="B40" i="11" s="1"/>
  <c r="L41" i="7"/>
  <c r="J40" i="11" l="1"/>
  <c r="L40" i="11" l="1"/>
  <c r="L42" i="11" l="1"/>
  <c r="L41"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山野孝雄</author>
  </authors>
  <commentList>
    <comment ref="C6" authorId="0" shapeId="0" xr:uid="{00F75C7F-B9E1-4898-A2F8-5A7530DA33AD}">
      <text>
        <r>
          <rPr>
            <b/>
            <sz val="9"/>
            <color indexed="81"/>
            <rFont val="MS P ゴシック"/>
            <family val="3"/>
            <charset val="128"/>
          </rPr>
          <t xml:space="preserve">外出
</t>
        </r>
      </text>
    </comment>
    <comment ref="E7" authorId="0" shapeId="0" xr:uid="{7AA7A0AD-C6F9-4279-A756-37636023F284}">
      <text>
        <r>
          <rPr>
            <b/>
            <sz val="9"/>
            <color indexed="81"/>
            <rFont val="MS P ゴシック"/>
            <family val="3"/>
            <charset val="128"/>
          </rPr>
          <t>ゴルフ</t>
        </r>
      </text>
    </comment>
    <comment ref="C8" authorId="0" shapeId="0" xr:uid="{48312E01-8C41-4869-8252-9A908DC9F7A8}">
      <text>
        <r>
          <rPr>
            <b/>
            <sz val="9"/>
            <color indexed="81"/>
            <rFont val="MS P ゴシック"/>
            <family val="3"/>
            <charset val="128"/>
          </rPr>
          <t>3食</t>
        </r>
      </text>
    </comment>
    <comment ref="G8" authorId="0" shapeId="0" xr:uid="{EF90CE6A-9AF8-4604-87D5-FC0077D18EF5}">
      <text>
        <r>
          <rPr>
            <b/>
            <sz val="9"/>
            <color indexed="81"/>
            <rFont val="MS P ゴシック"/>
            <family val="3"/>
            <charset val="128"/>
          </rPr>
          <t>健康診断</t>
        </r>
      </text>
    </comment>
    <comment ref="M8" authorId="0" shapeId="0" xr:uid="{FC3A3B41-6D29-45E7-A1C0-D1EE4D910907}">
      <text>
        <r>
          <rPr>
            <b/>
            <sz val="9"/>
            <color indexed="81"/>
            <rFont val="MS P ゴシック"/>
            <family val="3"/>
            <charset val="128"/>
          </rPr>
          <t>3食</t>
        </r>
      </text>
    </comment>
    <comment ref="E9" authorId="0" shapeId="0" xr:uid="{EB168BBF-6E06-441B-BDC7-CD89E6CCC4A6}">
      <text>
        <r>
          <rPr>
            <b/>
            <sz val="9"/>
            <color indexed="81"/>
            <rFont val="MS P ゴシック"/>
            <family val="3"/>
            <charset val="128"/>
          </rPr>
          <t>3食</t>
        </r>
      </text>
    </comment>
    <comment ref="I9" authorId="0" shapeId="0" xr:uid="{B480B447-BA34-4CDB-9C9E-19709C0A7F32}">
      <text>
        <r>
          <rPr>
            <b/>
            <sz val="9"/>
            <color indexed="81"/>
            <rFont val="MS P ゴシック"/>
            <family val="3"/>
            <charset val="128"/>
          </rPr>
          <t>セミナー</t>
        </r>
      </text>
    </comment>
    <comment ref="K10" authorId="0" shapeId="0" xr:uid="{F43C6810-E905-4E80-8C2E-6D565F928A65}">
      <text>
        <r>
          <rPr>
            <b/>
            <sz val="9"/>
            <color indexed="81"/>
            <rFont val="MS P ゴシック"/>
            <family val="3"/>
            <charset val="128"/>
          </rPr>
          <t>ジム</t>
        </r>
      </text>
    </comment>
    <comment ref="C11" authorId="0" shapeId="0" xr:uid="{5D4732C9-40EA-4E97-81D3-C897AD188507}">
      <text>
        <r>
          <rPr>
            <b/>
            <sz val="9"/>
            <color indexed="81"/>
            <rFont val="MS P ゴシック"/>
            <family val="3"/>
            <charset val="128"/>
          </rPr>
          <t>3食</t>
        </r>
      </text>
    </comment>
    <comment ref="E12" authorId="0" shapeId="0" xr:uid="{ABA90B77-5A1F-489C-8A3E-BDFC367D62E8}">
      <text>
        <r>
          <rPr>
            <b/>
            <sz val="9"/>
            <color indexed="81"/>
            <rFont val="MS P ゴシック"/>
            <family val="3"/>
            <charset val="128"/>
          </rPr>
          <t>3食</t>
        </r>
      </text>
    </comment>
    <comment ref="K12" authorId="0" shapeId="0" xr:uid="{45F1EE14-4AD5-4885-87F8-91D9ECE1AA51}">
      <text>
        <r>
          <rPr>
            <b/>
            <sz val="9"/>
            <color indexed="81"/>
            <rFont val="MS P ゴシック"/>
            <family val="3"/>
            <charset val="128"/>
          </rPr>
          <t>3食</t>
        </r>
      </text>
    </comment>
    <comment ref="C17" authorId="0" shapeId="0" xr:uid="{98924F8C-1AEB-454F-BCE6-BFEED057A269}">
      <text>
        <r>
          <rPr>
            <b/>
            <sz val="9"/>
            <color indexed="81"/>
            <rFont val="MS P ゴシック"/>
            <family val="3"/>
            <charset val="128"/>
          </rPr>
          <t>3食</t>
        </r>
      </text>
    </comment>
    <comment ref="K17" authorId="0" shapeId="0" xr:uid="{55F4DF44-9FB4-491E-9BEA-5C44AD57744C}">
      <text>
        <r>
          <rPr>
            <b/>
            <sz val="9"/>
            <color indexed="81"/>
            <rFont val="MS P ゴシック"/>
            <family val="3"/>
            <charset val="128"/>
          </rPr>
          <t>3食</t>
        </r>
      </text>
    </comment>
    <comment ref="E18" authorId="0" shapeId="0" xr:uid="{7FA172FC-5EF9-416A-8EEC-C87D65D9A5C8}">
      <text>
        <r>
          <rPr>
            <b/>
            <sz val="9"/>
            <color indexed="81"/>
            <rFont val="MS P ゴシック"/>
            <family val="3"/>
            <charset val="128"/>
          </rPr>
          <t>3食</t>
        </r>
      </text>
    </comment>
    <comment ref="G18" authorId="0" shapeId="0" xr:uid="{75764219-76F6-4091-814C-1DED1C630B1B}">
      <text>
        <r>
          <rPr>
            <b/>
            <sz val="9"/>
            <color indexed="81"/>
            <rFont val="MS P ゴシック"/>
            <family val="3"/>
            <charset val="128"/>
          </rPr>
          <t>3食</t>
        </r>
      </text>
    </comment>
    <comment ref="K19" authorId="0" shapeId="0" xr:uid="{22B4C86B-3B0C-4AF4-9D85-089D6504CDCA}">
      <text>
        <r>
          <rPr>
            <b/>
            <sz val="9"/>
            <color indexed="81"/>
            <rFont val="MS P ゴシック"/>
            <family val="3"/>
            <charset val="128"/>
          </rPr>
          <t>3食</t>
        </r>
      </text>
    </comment>
    <comment ref="G21" authorId="0" shapeId="0" xr:uid="{158D2A65-1EEE-4307-A632-2C3162EB1984}">
      <text>
        <r>
          <rPr>
            <b/>
            <sz val="9"/>
            <color indexed="81"/>
            <rFont val="MS P ゴシック"/>
            <family val="3"/>
            <charset val="128"/>
          </rPr>
          <t>3食</t>
        </r>
      </text>
    </comment>
    <comment ref="I22" authorId="0" shapeId="0" xr:uid="{FC30BB5C-313A-49BD-92D9-F1FECDD5AA45}">
      <text>
        <r>
          <rPr>
            <b/>
            <sz val="9"/>
            <color indexed="81"/>
            <rFont val="MS P ゴシック"/>
            <family val="3"/>
            <charset val="128"/>
          </rPr>
          <t>3食</t>
        </r>
      </text>
    </comment>
    <comment ref="C23" authorId="0" shapeId="0" xr:uid="{3970C862-6F11-4D2E-9D1E-AF4EBA06A2E4}">
      <text>
        <r>
          <rPr>
            <b/>
            <sz val="9"/>
            <color indexed="81"/>
            <rFont val="MS P ゴシック"/>
            <family val="3"/>
            <charset val="128"/>
          </rPr>
          <t>3食</t>
        </r>
      </text>
    </comment>
    <comment ref="K23" authorId="0" shapeId="0" xr:uid="{B1328D0E-6A90-41B5-8CDE-8ACCBBB0FB8E}">
      <text>
        <r>
          <rPr>
            <b/>
            <sz val="9"/>
            <color indexed="81"/>
            <rFont val="MS P ゴシック"/>
            <family val="3"/>
            <charset val="128"/>
          </rPr>
          <t>3食</t>
        </r>
      </text>
    </comment>
    <comment ref="E24" authorId="0" shapeId="0" xr:uid="{A71365F6-DE34-430C-8FB5-C9A67B6B0E28}">
      <text>
        <r>
          <rPr>
            <b/>
            <sz val="9"/>
            <color indexed="81"/>
            <rFont val="MS P ゴシック"/>
            <family val="3"/>
            <charset val="128"/>
          </rPr>
          <t>3食</t>
        </r>
      </text>
    </comment>
    <comment ref="K28" authorId="0" shapeId="0" xr:uid="{228A206A-475C-4C9D-87B7-8B1D0D56863F}">
      <text>
        <r>
          <rPr>
            <b/>
            <sz val="9"/>
            <color indexed="81"/>
            <rFont val="MS P ゴシック"/>
            <family val="3"/>
            <charset val="128"/>
          </rPr>
          <t>3食</t>
        </r>
      </text>
    </comment>
    <comment ref="C29" authorId="0" shapeId="0" xr:uid="{CAEA8ABE-7E8D-40C2-8A03-EAE1201D678E}">
      <text>
        <r>
          <rPr>
            <b/>
            <sz val="9"/>
            <color indexed="81"/>
            <rFont val="MS P ゴシック"/>
            <family val="3"/>
            <charset val="128"/>
          </rPr>
          <t>3食</t>
        </r>
      </text>
    </comment>
    <comment ref="E30" authorId="0" shapeId="0" xr:uid="{FB7DEE5C-FDFC-4ED8-B8B6-F5F0D7F647D1}">
      <text>
        <r>
          <rPr>
            <b/>
            <sz val="9"/>
            <color indexed="81"/>
            <rFont val="MS P ゴシック"/>
            <family val="3"/>
            <charset val="128"/>
          </rPr>
          <t>3食</t>
        </r>
      </text>
    </comment>
    <comment ref="I30" authorId="0" shapeId="0" xr:uid="{7A3778B1-A4D3-481F-9470-59C794A1DA6D}">
      <text>
        <r>
          <rPr>
            <b/>
            <sz val="9"/>
            <color indexed="81"/>
            <rFont val="MS P ゴシック"/>
            <family val="3"/>
            <charset val="128"/>
          </rPr>
          <t>3食</t>
        </r>
      </text>
    </comment>
    <comment ref="K32" authorId="0" shapeId="0" xr:uid="{CD3D3A17-1CB5-478D-AFF6-1C984350614D}">
      <text>
        <r>
          <rPr>
            <b/>
            <sz val="9"/>
            <color indexed="81"/>
            <rFont val="MS P ゴシック"/>
            <family val="3"/>
            <charset val="128"/>
          </rPr>
          <t>3食</t>
        </r>
      </text>
    </comment>
  </commentList>
</comments>
</file>

<file path=xl/sharedStrings.xml><?xml version="1.0" encoding="utf-8"?>
<sst xmlns="http://schemas.openxmlformats.org/spreadsheetml/2006/main" count="232" uniqueCount="153">
  <si>
    <t>氏　名：</t>
    <rPh sb="0" eb="1">
      <t>シ</t>
    </rPh>
    <rPh sb="2" eb="3">
      <t>ナ</t>
    </rPh>
    <phoneticPr fontId="1"/>
  </si>
  <si>
    <t>A）コース申請の部</t>
    <rPh sb="5" eb="7">
      <t>シンセイ</t>
    </rPh>
    <rPh sb="8" eb="9">
      <t>ブ</t>
    </rPh>
    <phoneticPr fontId="1"/>
  </si>
  <si>
    <t>B) コース完歩終了報告の部</t>
    <rPh sb="6" eb="8">
      <t>カンポ</t>
    </rPh>
    <rPh sb="8" eb="10">
      <t>シュウリョウ</t>
    </rPh>
    <rPh sb="10" eb="12">
      <t>ホウコク</t>
    </rPh>
    <rPh sb="13" eb="14">
      <t>ブ</t>
    </rPh>
    <phoneticPr fontId="1"/>
  </si>
  <si>
    <t>（チャレンジ歩数）</t>
    <rPh sb="6" eb="8">
      <t>ホスウ</t>
    </rPh>
    <phoneticPr fontId="1"/>
  </si>
  <si>
    <t xml:space="preserve">  一日の基準歩数</t>
    <rPh sb="2" eb="4">
      <t>イチニチ</t>
    </rPh>
    <rPh sb="5" eb="7">
      <t>キジュン</t>
    </rPh>
    <rPh sb="7" eb="9">
      <t>ホスウ</t>
    </rPh>
    <phoneticPr fontId="1"/>
  </si>
  <si>
    <t xml:space="preserve">  １０，０００歩</t>
    <rPh sb="8" eb="9">
      <t>ホ</t>
    </rPh>
    <phoneticPr fontId="1"/>
  </si>
  <si>
    <t>　５，０００歩</t>
    <rPh sb="6" eb="7">
      <t>ホ</t>
    </rPh>
    <phoneticPr fontId="1"/>
  </si>
  <si>
    <t xml:space="preserve">  対 象 距 離 数</t>
    <rPh sb="2" eb="3">
      <t>タイ</t>
    </rPh>
    <rPh sb="4" eb="5">
      <t>ゾウ</t>
    </rPh>
    <rPh sb="6" eb="7">
      <t>キョ</t>
    </rPh>
    <rPh sb="8" eb="9">
      <t>リ</t>
    </rPh>
    <rPh sb="10" eb="11">
      <t>スウ</t>
    </rPh>
    <phoneticPr fontId="1"/>
  </si>
  <si>
    <t xml:space="preserve">  必  要  歩  数</t>
    <rPh sb="2" eb="3">
      <t>ヒツ</t>
    </rPh>
    <rPh sb="5" eb="6">
      <t>ヨウ</t>
    </rPh>
    <rPh sb="8" eb="9">
      <t>ホ</t>
    </rPh>
    <rPh sb="11" eb="12">
      <t>スウ</t>
    </rPh>
    <phoneticPr fontId="1"/>
  </si>
  <si>
    <t>一日の歩行距離</t>
    <rPh sb="0" eb="2">
      <t>イチニチ</t>
    </rPh>
    <rPh sb="3" eb="5">
      <t>ホコウ</t>
    </rPh>
    <rPh sb="5" eb="7">
      <t>キョリ</t>
    </rPh>
    <phoneticPr fontId="1"/>
  </si>
  <si>
    <t>＜各チャレンジコースの概要＞　（申請時チャレンジコース選択の基準）</t>
    <rPh sb="1" eb="2">
      <t>カク</t>
    </rPh>
    <rPh sb="11" eb="13">
      <t>ガイヨウ</t>
    </rPh>
    <rPh sb="16" eb="19">
      <t>シンセイジ</t>
    </rPh>
    <rPh sb="27" eb="29">
      <t>センタク</t>
    </rPh>
    <rPh sb="30" eb="32">
      <t>キジュン</t>
    </rPh>
    <phoneticPr fontId="1"/>
  </si>
  <si>
    <t>終 了 目 標 月</t>
    <rPh sb="0" eb="1">
      <t>シュウ</t>
    </rPh>
    <rPh sb="2" eb="3">
      <t>リョウ</t>
    </rPh>
    <rPh sb="4" eb="5">
      <t>メ</t>
    </rPh>
    <rPh sb="6" eb="7">
      <t>シルベ</t>
    </rPh>
    <rPh sb="8" eb="9">
      <t>ツキ</t>
    </rPh>
    <phoneticPr fontId="1"/>
  </si>
  <si>
    <t>　７，５００歩</t>
    <rPh sb="6" eb="7">
      <t>ホ</t>
    </rPh>
    <phoneticPr fontId="1"/>
  </si>
  <si>
    <t>会員番号：</t>
    <rPh sb="0" eb="4">
      <t>カイインバンゴウ</t>
    </rPh>
    <phoneticPr fontId="1"/>
  </si>
  <si>
    <t>記念 品 の 進 呈</t>
    <rPh sb="0" eb="2">
      <t>キネン</t>
    </rPh>
    <rPh sb="3" eb="4">
      <t>ヒン</t>
    </rPh>
    <rPh sb="7" eb="8">
      <t>ススム</t>
    </rPh>
    <rPh sb="9" eb="10">
      <t>テイ</t>
    </rPh>
    <phoneticPr fontId="1"/>
  </si>
  <si>
    <t>完歩者の掲載</t>
    <rPh sb="0" eb="3">
      <t>カンポシャ</t>
    </rPh>
    <rPh sb="4" eb="6">
      <t>ケイサイ</t>
    </rPh>
    <phoneticPr fontId="1"/>
  </si>
  <si>
    <t>総会を都合により欠席される方も、必ず結果を記入して頂き、投函下さい。</t>
    <rPh sb="0" eb="2">
      <t>ソウカイ</t>
    </rPh>
    <rPh sb="3" eb="5">
      <t>ツゴウ</t>
    </rPh>
    <rPh sb="8" eb="10">
      <t>ケツセキ</t>
    </rPh>
    <rPh sb="13" eb="14">
      <t>カタ</t>
    </rPh>
    <rPh sb="16" eb="17">
      <t>カナラ</t>
    </rPh>
    <rPh sb="18" eb="20">
      <t>ケッカ</t>
    </rPh>
    <rPh sb="21" eb="23">
      <t>キニュウ</t>
    </rPh>
    <rPh sb="25" eb="26">
      <t>イタダ</t>
    </rPh>
    <rPh sb="28" eb="30">
      <t>トウカン</t>
    </rPh>
    <rPh sb="30" eb="31">
      <t>クダ</t>
    </rPh>
    <phoneticPr fontId="1"/>
  </si>
  <si>
    <t>完歩必要最短日数の目安</t>
    <rPh sb="0" eb="2">
      <t>カンポ</t>
    </rPh>
    <rPh sb="2" eb="4">
      <t>ヒツヨウ</t>
    </rPh>
    <rPh sb="4" eb="6">
      <t>サイタン</t>
    </rPh>
    <rPh sb="6" eb="8">
      <t>ニッスウ</t>
    </rPh>
    <rPh sb="9" eb="11">
      <t>メヤス</t>
    </rPh>
    <phoneticPr fontId="1"/>
  </si>
  <si>
    <t>チャレンジ期間の目安</t>
    <rPh sb="5" eb="7">
      <t>キカン</t>
    </rPh>
    <rPh sb="8" eb="10">
      <t>メヤス</t>
    </rPh>
    <phoneticPr fontId="1"/>
  </si>
  <si>
    <t>①この用紙は終了時まで保管して下さい。</t>
    <rPh sb="3" eb="5">
      <t>ヨウシ</t>
    </rPh>
    <rPh sb="6" eb="9">
      <t>シュウリョウジ</t>
    </rPh>
    <rPh sb="11" eb="13">
      <t>ホカン</t>
    </rPh>
    <rPh sb="15" eb="16">
      <t>クダ</t>
    </rPh>
    <phoneticPr fontId="1"/>
  </si>
  <si>
    <t>覚書：　　</t>
    <rPh sb="0" eb="2">
      <t>オボエガキ</t>
    </rPh>
    <phoneticPr fontId="1"/>
  </si>
  <si>
    <r>
      <rPr>
        <b/>
        <sz val="13"/>
        <color theme="1"/>
        <rFont val="游ゴシック"/>
        <family val="3"/>
        <charset val="128"/>
        <scheme val="minor"/>
      </rPr>
      <t>総会出欠確認ハガキ</t>
    </r>
    <r>
      <rPr>
        <sz val="13"/>
        <color theme="1"/>
        <rFont val="游ゴシック"/>
        <family val="3"/>
        <charset val="128"/>
        <scheme val="minor"/>
      </rPr>
      <t>に報告欄を設けますので、それを活用下さい。</t>
    </r>
    <rPh sb="0" eb="2">
      <t>ソウカイ</t>
    </rPh>
    <rPh sb="2" eb="3">
      <t>シュツ</t>
    </rPh>
    <rPh sb="3" eb="4">
      <t>ケツ</t>
    </rPh>
    <rPh sb="4" eb="6">
      <t>カクニン</t>
    </rPh>
    <rPh sb="10" eb="12">
      <t>ホウコク</t>
    </rPh>
    <rPh sb="12" eb="13">
      <t>ラン</t>
    </rPh>
    <rPh sb="14" eb="15">
      <t>モウ</t>
    </rPh>
    <rPh sb="24" eb="26">
      <t>カツヨウ</t>
    </rPh>
    <rPh sb="26" eb="27">
      <t>クダ</t>
    </rPh>
    <phoneticPr fontId="1"/>
  </si>
  <si>
    <t>終了報告（期日厳守）</t>
    <rPh sb="0" eb="2">
      <t>シュウリョウ</t>
    </rPh>
    <rPh sb="2" eb="3">
      <t>ホウ</t>
    </rPh>
    <rPh sb="3" eb="4">
      <t>コク</t>
    </rPh>
    <rPh sb="5" eb="7">
      <t>キジツ</t>
    </rPh>
    <rPh sb="7" eb="9">
      <t>ゲンシュ</t>
    </rPh>
    <phoneticPr fontId="1"/>
  </si>
  <si>
    <t>ファックスで、完歩の結果確認報告をお願いします。</t>
    <rPh sb="7" eb="9">
      <t>カンポ</t>
    </rPh>
    <rPh sb="10" eb="14">
      <t>ケッカカクニン</t>
    </rPh>
    <rPh sb="14" eb="16">
      <t>ホウコク</t>
    </rPh>
    <rPh sb="18" eb="19">
      <t>ネガ</t>
    </rPh>
    <phoneticPr fontId="1"/>
  </si>
  <si>
    <r>
      <t>又は、本ページの</t>
    </r>
    <r>
      <rPr>
        <b/>
        <sz val="13"/>
        <color theme="1"/>
        <rFont val="游ゴシック"/>
        <family val="3"/>
        <charset val="128"/>
        <scheme val="minor"/>
      </rPr>
      <t>A)コース申請の部</t>
    </r>
    <r>
      <rPr>
        <sz val="13"/>
        <color theme="1"/>
        <rFont val="游ゴシック"/>
        <family val="3"/>
        <charset val="128"/>
        <scheme val="minor"/>
      </rPr>
      <t>に記載していますeメールアドレス、</t>
    </r>
    <rPh sb="0" eb="1">
      <t>マタ</t>
    </rPh>
    <rPh sb="3" eb="4">
      <t>ホン</t>
    </rPh>
    <rPh sb="13" eb="15">
      <t>シンセイ</t>
    </rPh>
    <rPh sb="16" eb="17">
      <t>ブ</t>
    </rPh>
    <rPh sb="18" eb="20">
      <t>キサイ</t>
    </rPh>
    <phoneticPr fontId="1"/>
  </si>
  <si>
    <t>地区だよりにて随時</t>
    <rPh sb="0" eb="2">
      <t>チク</t>
    </rPh>
    <rPh sb="7" eb="9">
      <t>ズイジ</t>
    </rPh>
    <phoneticPr fontId="1"/>
  </si>
  <si>
    <t>②コース申請は、８月中に連絡を頂き、9月1日よりスタートを予定しています。</t>
    <rPh sb="4" eb="6">
      <t>シンセイ</t>
    </rPh>
    <rPh sb="9" eb="11">
      <t>ガツチュウ</t>
    </rPh>
    <rPh sb="12" eb="14">
      <t>レンラク</t>
    </rPh>
    <rPh sb="15" eb="16">
      <t>イタダ</t>
    </rPh>
    <rPh sb="19" eb="20">
      <t>ガツ</t>
    </rPh>
    <rPh sb="21" eb="22">
      <t>ヒ</t>
    </rPh>
    <rPh sb="29" eb="31">
      <t>ヨテイ</t>
    </rPh>
    <phoneticPr fontId="1"/>
  </si>
  <si>
    <t>③終了報告は上記のコース概要の終了報告日を厳守のほど、お願いいたします。</t>
    <rPh sb="1" eb="3">
      <t>シュウリョウ</t>
    </rPh>
    <rPh sb="3" eb="5">
      <t>ホウコク</t>
    </rPh>
    <rPh sb="6" eb="8">
      <t>ジョウキ</t>
    </rPh>
    <rPh sb="12" eb="14">
      <t>ガイヨウ</t>
    </rPh>
    <rPh sb="15" eb="17">
      <t>シュウリョウ</t>
    </rPh>
    <rPh sb="17" eb="19">
      <t>ホウコク</t>
    </rPh>
    <rPh sb="19" eb="20">
      <t>ビ</t>
    </rPh>
    <rPh sb="21" eb="23">
      <t>ゲンシュ</t>
    </rPh>
    <rPh sb="28" eb="29">
      <t>ネガ</t>
    </rPh>
    <phoneticPr fontId="1"/>
  </si>
  <si>
    <t>　（単位は歩数で入力）</t>
    <rPh sb="2" eb="4">
      <t>タンイ</t>
    </rPh>
    <rPh sb="5" eb="7">
      <t>ホスウ</t>
    </rPh>
    <rPh sb="8" eb="10">
      <t>ニュウリョク</t>
    </rPh>
    <phoneticPr fontId="1"/>
  </si>
  <si>
    <t>9月</t>
    <rPh sb="1" eb="2">
      <t>ガツ</t>
    </rPh>
    <phoneticPr fontId="1"/>
  </si>
  <si>
    <t>1日</t>
    <rPh sb="1" eb="2">
      <t>ヒ</t>
    </rPh>
    <phoneticPr fontId="1"/>
  </si>
  <si>
    <t>2日</t>
    <rPh sb="1" eb="2">
      <t>ヒ</t>
    </rPh>
    <phoneticPr fontId="1"/>
  </si>
  <si>
    <t>3日</t>
    <rPh sb="1" eb="2">
      <t>ヒ</t>
    </rPh>
    <phoneticPr fontId="1"/>
  </si>
  <si>
    <t>4日</t>
    <rPh sb="1" eb="2">
      <t>ヒ</t>
    </rPh>
    <phoneticPr fontId="1"/>
  </si>
  <si>
    <t>5日</t>
    <rPh sb="1" eb="2">
      <t>ヒ</t>
    </rPh>
    <phoneticPr fontId="1"/>
  </si>
  <si>
    <t>6日</t>
    <rPh sb="1" eb="2">
      <t>ヒ</t>
    </rPh>
    <phoneticPr fontId="1"/>
  </si>
  <si>
    <t>7日</t>
    <rPh sb="1" eb="2">
      <t>ヒ</t>
    </rPh>
    <phoneticPr fontId="1"/>
  </si>
  <si>
    <t>8日</t>
    <rPh sb="1" eb="2">
      <t>ヒ</t>
    </rPh>
    <phoneticPr fontId="1"/>
  </si>
  <si>
    <t>9日</t>
    <rPh sb="1" eb="2">
      <t>ヒ</t>
    </rPh>
    <phoneticPr fontId="1"/>
  </si>
  <si>
    <t>10日</t>
    <rPh sb="2" eb="3">
      <t>ヒ</t>
    </rPh>
    <phoneticPr fontId="1"/>
  </si>
  <si>
    <t>小   計</t>
    <rPh sb="0" eb="1">
      <t>ショウ</t>
    </rPh>
    <rPh sb="4" eb="5">
      <t>ケイ</t>
    </rPh>
    <phoneticPr fontId="1"/>
  </si>
  <si>
    <t>11日</t>
    <rPh sb="2" eb="3">
      <t>ヒ</t>
    </rPh>
    <phoneticPr fontId="1"/>
  </si>
  <si>
    <t>12日</t>
    <rPh sb="2" eb="3">
      <t>ヒ</t>
    </rPh>
    <phoneticPr fontId="1"/>
  </si>
  <si>
    <t>13日</t>
    <rPh sb="2" eb="3">
      <t>ヒ</t>
    </rPh>
    <phoneticPr fontId="1"/>
  </si>
  <si>
    <t>14日</t>
    <rPh sb="2" eb="3">
      <t>ヒ</t>
    </rPh>
    <phoneticPr fontId="1"/>
  </si>
  <si>
    <t>15日</t>
    <rPh sb="2" eb="3">
      <t>ヒ</t>
    </rPh>
    <phoneticPr fontId="1"/>
  </si>
  <si>
    <t>16日</t>
    <rPh sb="2" eb="3">
      <t>ヒ</t>
    </rPh>
    <phoneticPr fontId="1"/>
  </si>
  <si>
    <t>17日</t>
    <rPh sb="2" eb="3">
      <t>ヒ</t>
    </rPh>
    <phoneticPr fontId="1"/>
  </si>
  <si>
    <t>18日</t>
    <rPh sb="2" eb="3">
      <t>ヒ</t>
    </rPh>
    <phoneticPr fontId="1"/>
  </si>
  <si>
    <t>19日</t>
    <rPh sb="2" eb="3">
      <t>ヒ</t>
    </rPh>
    <phoneticPr fontId="1"/>
  </si>
  <si>
    <t>20日</t>
    <rPh sb="2" eb="3">
      <t>ヒ</t>
    </rPh>
    <phoneticPr fontId="1"/>
  </si>
  <si>
    <t>小　計</t>
    <rPh sb="0" eb="1">
      <t>ショウ</t>
    </rPh>
    <rPh sb="2" eb="3">
      <t>ケイ</t>
    </rPh>
    <phoneticPr fontId="1"/>
  </si>
  <si>
    <t>21日</t>
    <rPh sb="2" eb="3">
      <t>ヒ</t>
    </rPh>
    <phoneticPr fontId="1"/>
  </si>
  <si>
    <t>22日</t>
    <rPh sb="2" eb="3">
      <t>ヒ</t>
    </rPh>
    <phoneticPr fontId="1"/>
  </si>
  <si>
    <t>23日</t>
    <rPh sb="2" eb="3">
      <t>ヒ</t>
    </rPh>
    <phoneticPr fontId="1"/>
  </si>
  <si>
    <t>24日</t>
    <rPh sb="2" eb="3">
      <t>ヒ</t>
    </rPh>
    <phoneticPr fontId="1"/>
  </si>
  <si>
    <t>25日</t>
    <rPh sb="2" eb="3">
      <t>ヒ</t>
    </rPh>
    <phoneticPr fontId="1"/>
  </si>
  <si>
    <t>26日</t>
    <rPh sb="2" eb="3">
      <t>ヒ</t>
    </rPh>
    <phoneticPr fontId="1"/>
  </si>
  <si>
    <t>27日</t>
    <rPh sb="2" eb="3">
      <t>ヒ</t>
    </rPh>
    <phoneticPr fontId="1"/>
  </si>
  <si>
    <t>28日</t>
    <rPh sb="2" eb="3">
      <t>ヒ</t>
    </rPh>
    <phoneticPr fontId="1"/>
  </si>
  <si>
    <t>29日</t>
    <rPh sb="2" eb="3">
      <t>ヒ</t>
    </rPh>
    <phoneticPr fontId="1"/>
  </si>
  <si>
    <t>30日</t>
    <rPh sb="2" eb="3">
      <t>ヒ</t>
    </rPh>
    <phoneticPr fontId="1"/>
  </si>
  <si>
    <t>31日</t>
    <rPh sb="2" eb="3">
      <t>ヒ</t>
    </rPh>
    <phoneticPr fontId="1"/>
  </si>
  <si>
    <t>月累計</t>
    <rPh sb="0" eb="1">
      <t>ツキ</t>
    </rPh>
    <rPh sb="1" eb="2">
      <t>ルイ</t>
    </rPh>
    <rPh sb="2" eb="3">
      <t>ケイ</t>
    </rPh>
    <phoneticPr fontId="1"/>
  </si>
  <si>
    <t>総累計</t>
    <rPh sb="0" eb="1">
      <t>ソウ</t>
    </rPh>
    <rPh sb="1" eb="3">
      <t>ルイケイ</t>
    </rPh>
    <phoneticPr fontId="1"/>
  </si>
  <si>
    <r>
      <t xml:space="preserve">◆ </t>
    </r>
    <r>
      <rPr>
        <b/>
        <sz val="14"/>
        <rFont val="游ゴシック"/>
        <family val="3"/>
        <charset val="128"/>
        <scheme val="minor"/>
      </rPr>
      <t>一日</t>
    </r>
    <r>
      <rPr>
        <sz val="14"/>
        <rFont val="游ゴシック"/>
        <family val="3"/>
        <charset val="128"/>
        <scheme val="minor"/>
      </rPr>
      <t>の</t>
    </r>
    <r>
      <rPr>
        <b/>
        <sz val="14"/>
        <rFont val="游ゴシック"/>
        <family val="3"/>
        <charset val="128"/>
        <scheme val="minor"/>
      </rPr>
      <t>基準</t>
    </r>
    <r>
      <rPr>
        <sz val="14"/>
        <rFont val="游ゴシック"/>
        <family val="3"/>
        <charset val="128"/>
        <scheme val="minor"/>
      </rPr>
      <t xml:space="preserve">歩数＜初級：5,000歩　中級：7,500歩　上級：10,000歩＞ </t>
    </r>
    <rPh sb="2" eb="4">
      <t>イチニチ</t>
    </rPh>
    <rPh sb="5" eb="7">
      <t>キジュン</t>
    </rPh>
    <rPh sb="7" eb="9">
      <t>ホスウ</t>
    </rPh>
    <rPh sb="10" eb="12">
      <t>ショキュウ</t>
    </rPh>
    <rPh sb="18" eb="19">
      <t>ホ</t>
    </rPh>
    <rPh sb="20" eb="22">
      <t>チュウキュウ</t>
    </rPh>
    <rPh sb="28" eb="29">
      <t>ホ</t>
    </rPh>
    <rPh sb="30" eb="32">
      <t>ジョウキュウ</t>
    </rPh>
    <rPh sb="39" eb="40">
      <t>ホ</t>
    </rPh>
    <phoneticPr fontId="1"/>
  </si>
  <si>
    <t>【健康ポイント項目とポイント歩数】</t>
    <rPh sb="1" eb="3">
      <t>ケンコウ</t>
    </rPh>
    <rPh sb="7" eb="9">
      <t>コウモク</t>
    </rPh>
    <rPh sb="14" eb="16">
      <t>ホスウ</t>
    </rPh>
    <phoneticPr fontId="1"/>
  </si>
  <si>
    <t>（１）食事</t>
    <rPh sb="3" eb="5">
      <t>ショクジ</t>
    </rPh>
    <phoneticPr fontId="1"/>
  </si>
  <si>
    <t>1,000歩</t>
    <rPh sb="5" eb="6">
      <t>ポ</t>
    </rPh>
    <phoneticPr fontId="1"/>
  </si>
  <si>
    <t>３食食べた</t>
    <rPh sb="1" eb="2">
      <t>ショク</t>
    </rPh>
    <rPh sb="2" eb="3">
      <t>タ</t>
    </rPh>
    <phoneticPr fontId="1"/>
  </si>
  <si>
    <t>（２）睡眠</t>
    <rPh sb="3" eb="5">
      <t>スイミン</t>
    </rPh>
    <phoneticPr fontId="1"/>
  </si>
  <si>
    <t>８時間以上寝た</t>
    <rPh sb="1" eb="3">
      <t>ジカン</t>
    </rPh>
    <rPh sb="3" eb="5">
      <t>イジョウ</t>
    </rPh>
    <rPh sb="5" eb="6">
      <t>ネ</t>
    </rPh>
    <phoneticPr fontId="1"/>
  </si>
  <si>
    <t>（３）運動</t>
    <rPh sb="3" eb="5">
      <t>ウンドウ</t>
    </rPh>
    <phoneticPr fontId="1"/>
  </si>
  <si>
    <t>家庭でのストレッチ体操、ラジオ体操、等</t>
    <rPh sb="0" eb="2">
      <t>カテイ</t>
    </rPh>
    <rPh sb="9" eb="11">
      <t>タイソウ</t>
    </rPh>
    <rPh sb="15" eb="17">
      <t>タイソウ</t>
    </rPh>
    <rPh sb="18" eb="19">
      <t>トウ</t>
    </rPh>
    <phoneticPr fontId="1"/>
  </si>
  <si>
    <t>2,000歩</t>
    <rPh sb="5" eb="6">
      <t>ポ</t>
    </rPh>
    <phoneticPr fontId="1"/>
  </si>
  <si>
    <t>ゴルフ、グラウンドゴルフ、テニス、野球、等</t>
    <rPh sb="17" eb="19">
      <t>ヤキュウ</t>
    </rPh>
    <rPh sb="20" eb="21">
      <t>トウ</t>
    </rPh>
    <phoneticPr fontId="1"/>
  </si>
  <si>
    <t>3,000歩</t>
    <rPh sb="5" eb="6">
      <t>ポ</t>
    </rPh>
    <phoneticPr fontId="1"/>
  </si>
  <si>
    <t>水泳、スイミングスクール、等</t>
    <rPh sb="0" eb="2">
      <t>スイエイ</t>
    </rPh>
    <rPh sb="13" eb="14">
      <t>トウ</t>
    </rPh>
    <phoneticPr fontId="1"/>
  </si>
  <si>
    <t>（４）外出</t>
    <rPh sb="3" eb="5">
      <t>ガイシュツ</t>
    </rPh>
    <phoneticPr fontId="1"/>
  </si>
  <si>
    <t>日用品・食糧品等の買い物</t>
    <rPh sb="0" eb="3">
      <t>ニチヨウヒン</t>
    </rPh>
    <rPh sb="4" eb="6">
      <t>ショクリョウ</t>
    </rPh>
    <rPh sb="6" eb="7">
      <t>ヒン</t>
    </rPh>
    <rPh sb="7" eb="8">
      <t>トウ</t>
    </rPh>
    <rPh sb="9" eb="10">
      <t>カ</t>
    </rPh>
    <rPh sb="11" eb="12">
      <t>モノ</t>
    </rPh>
    <phoneticPr fontId="1"/>
  </si>
  <si>
    <t>観戦・鑑賞、カラオケ、楽器演奏、料理教室等の趣味活動</t>
    <rPh sb="0" eb="2">
      <t>カンセン</t>
    </rPh>
    <rPh sb="3" eb="5">
      <t>カンショウ</t>
    </rPh>
    <rPh sb="11" eb="15">
      <t>ガッキエンソウ</t>
    </rPh>
    <rPh sb="16" eb="18">
      <t>リョウリ</t>
    </rPh>
    <rPh sb="18" eb="20">
      <t>キョウシツ</t>
    </rPh>
    <rPh sb="20" eb="21">
      <t>トウ</t>
    </rPh>
    <rPh sb="22" eb="24">
      <t>シュミ</t>
    </rPh>
    <rPh sb="24" eb="26">
      <t>カツドウ</t>
    </rPh>
    <phoneticPr fontId="1"/>
  </si>
  <si>
    <t>8,000歩</t>
    <rPh sb="5" eb="6">
      <t>ポ</t>
    </rPh>
    <phoneticPr fontId="1"/>
  </si>
  <si>
    <t>大東洋友会の催し物参加</t>
    <rPh sb="0" eb="2">
      <t>ダイトウ</t>
    </rPh>
    <rPh sb="2" eb="3">
      <t>ヨウ</t>
    </rPh>
    <rPh sb="3" eb="4">
      <t>ユウ</t>
    </rPh>
    <rPh sb="4" eb="5">
      <t>カイ</t>
    </rPh>
    <rPh sb="6" eb="7">
      <t>モヨオ</t>
    </rPh>
    <rPh sb="8" eb="9">
      <t>モノ</t>
    </rPh>
    <rPh sb="9" eb="11">
      <t>サンカ</t>
    </rPh>
    <phoneticPr fontId="1"/>
  </si>
  <si>
    <t>（５）医療</t>
    <rPh sb="3" eb="5">
      <t>イリョウ</t>
    </rPh>
    <phoneticPr fontId="1"/>
  </si>
  <si>
    <t>10,000歩</t>
    <rPh sb="6" eb="7">
      <t>ポ</t>
    </rPh>
    <phoneticPr fontId="1"/>
  </si>
  <si>
    <t>健康診断（人間ドック）</t>
    <rPh sb="0" eb="4">
      <t>ケンコウシンダン</t>
    </rPh>
    <rPh sb="5" eb="7">
      <t>ニンゲン</t>
    </rPh>
    <phoneticPr fontId="1"/>
  </si>
  <si>
    <t>5,000歩</t>
    <rPh sb="5" eb="6">
      <t>ポ</t>
    </rPh>
    <phoneticPr fontId="1"/>
  </si>
  <si>
    <t>持病のための通院</t>
    <rPh sb="0" eb="2">
      <t>ジビョウ</t>
    </rPh>
    <rPh sb="6" eb="8">
      <t>ツウイン</t>
    </rPh>
    <phoneticPr fontId="1"/>
  </si>
  <si>
    <t>（６）セミナー</t>
  </si>
  <si>
    <t>勉強会、講習会への参加</t>
    <rPh sb="0" eb="3">
      <t>ベンキョウカイ</t>
    </rPh>
    <rPh sb="4" eb="7">
      <t>コウシュウカイ</t>
    </rPh>
    <rPh sb="9" eb="11">
      <t>サンカ</t>
    </rPh>
    <phoneticPr fontId="1"/>
  </si>
  <si>
    <t>一日の歩数が足りなくても、健康項目が補ってくれるものです。</t>
    <phoneticPr fontId="1"/>
  </si>
  <si>
    <t>例えば、食事を3食、食べたら、当日の歩数にポイント分の1,000歩を加算できます。</t>
    <phoneticPr fontId="1"/>
  </si>
  <si>
    <t>3食食べた日はその都度ポイントをゲットできます。</t>
    <phoneticPr fontId="1"/>
  </si>
  <si>
    <t>個々人に何通りもあると思います。良心の範囲で活用をお願い致します。</t>
    <phoneticPr fontId="1"/>
  </si>
  <si>
    <t>うまくポイントを獲得して完歩に向け健康へチャレンジしましょう。</t>
    <phoneticPr fontId="1"/>
  </si>
  <si>
    <t>ポイント表に掲載されていない内容でも、</t>
    <phoneticPr fontId="1"/>
  </si>
  <si>
    <t>　類似項目でポイント歩数をご自分で決めてください。</t>
    <phoneticPr fontId="1"/>
  </si>
  <si>
    <t>＜健康ポイント＞</t>
    <phoneticPr fontId="1"/>
  </si>
  <si>
    <t>【     】</t>
  </si>
  <si>
    <r>
      <t xml:space="preserve">＜ </t>
    </r>
    <r>
      <rPr>
        <b/>
        <sz val="6"/>
        <rFont val="游ゴシック"/>
        <family val="3"/>
        <charset val="128"/>
        <scheme val="minor"/>
      </rPr>
      <t>　　 　　</t>
    </r>
    <r>
      <rPr>
        <sz val="6"/>
        <rFont val="游ゴシック"/>
        <family val="3"/>
        <charset val="128"/>
        <scheme val="minor"/>
      </rPr>
      <t xml:space="preserve"> ＞</t>
    </r>
  </si>
  <si>
    <t>10月</t>
  </si>
  <si>
    <t>11月</t>
  </si>
  <si>
    <t>12月</t>
  </si>
  <si>
    <t>1月</t>
  </si>
  <si>
    <t>2月</t>
  </si>
  <si>
    <r>
      <t xml:space="preserve">歩幅 </t>
    </r>
    <r>
      <rPr>
        <b/>
        <sz val="12"/>
        <color theme="1"/>
        <rFont val="HGP教科書体"/>
        <family val="1"/>
        <charset val="128"/>
      </rPr>
      <t>⇒</t>
    </r>
    <rPh sb="0" eb="2">
      <t>ホハバ</t>
    </rPh>
    <phoneticPr fontId="1"/>
  </si>
  <si>
    <r>
      <t>達成</t>
    </r>
    <r>
      <rPr>
        <b/>
        <sz val="12"/>
        <color rgb="FF0047D6"/>
        <rFont val="HGP教科書体"/>
        <family val="1"/>
        <charset val="128"/>
      </rPr>
      <t xml:space="preserve">距離 </t>
    </r>
    <r>
      <rPr>
        <b/>
        <sz val="12"/>
        <color theme="1"/>
        <rFont val="HGP教科書体"/>
        <family val="1"/>
        <charset val="128"/>
      </rPr>
      <t>⇒</t>
    </r>
    <rPh sb="0" eb="2">
      <t>タッセイ</t>
    </rPh>
    <rPh sb="2" eb="4">
      <t>キョリ</t>
    </rPh>
    <phoneticPr fontId="1"/>
  </si>
  <si>
    <r>
      <t>達成</t>
    </r>
    <r>
      <rPr>
        <b/>
        <sz val="12"/>
        <rFont val="HGP教科書体"/>
        <family val="1"/>
        <charset val="128"/>
      </rPr>
      <t>歩数</t>
    </r>
    <rPh sb="0" eb="2">
      <t>タッセイ</t>
    </rPh>
    <rPh sb="2" eb="4">
      <t>ホスウ</t>
    </rPh>
    <phoneticPr fontId="1"/>
  </si>
  <si>
    <r>
      <t xml:space="preserve">達 成 度 </t>
    </r>
    <r>
      <rPr>
        <sz val="14"/>
        <color theme="1"/>
        <rFont val="HGP教科書体"/>
        <family val="1"/>
        <charset val="128"/>
      </rPr>
      <t>（進捗）</t>
    </r>
    <rPh sb="0" eb="1">
      <t>タッ</t>
    </rPh>
    <rPh sb="2" eb="3">
      <t>シゲル</t>
    </rPh>
    <rPh sb="4" eb="5">
      <t>ド</t>
    </rPh>
    <rPh sb="7" eb="9">
      <t>シンチョク</t>
    </rPh>
    <phoneticPr fontId="1"/>
  </si>
  <si>
    <t>歩数ポイント</t>
    <rPh sb="0" eb="2">
      <t>ホスウ</t>
    </rPh>
    <phoneticPr fontId="1"/>
  </si>
  <si>
    <t>健康ポイント</t>
    <rPh sb="0" eb="2">
      <t>ケンコウ</t>
    </rPh>
    <phoneticPr fontId="1"/>
  </si>
  <si>
    <t>　松尾芭蕉奥の細道　健康完歩チャレンジのスタート</t>
    <rPh sb="1" eb="6">
      <t>マツオバショウオク</t>
    </rPh>
    <rPh sb="7" eb="9">
      <t>ホソミチ</t>
    </rPh>
    <rPh sb="10" eb="12">
      <t>ケンコウ</t>
    </rPh>
    <rPh sb="12" eb="14">
      <t>カンポ</t>
    </rPh>
    <phoneticPr fontId="1"/>
  </si>
  <si>
    <t>松尾芭蕉奥の細道　バーチャル　チャレンジコース</t>
    <rPh sb="0" eb="5">
      <t>マツオバショウオク</t>
    </rPh>
    <rPh sb="6" eb="8">
      <t>ホソミチ</t>
    </rPh>
    <phoneticPr fontId="1"/>
  </si>
  <si>
    <t>上級コース</t>
    <rPh sb="0" eb="2">
      <t>ジョウキュウ</t>
    </rPh>
    <phoneticPr fontId="1"/>
  </si>
  <si>
    <t>中級コース</t>
    <rPh sb="0" eb="2">
      <t>チュウキュウ</t>
    </rPh>
    <phoneticPr fontId="1"/>
  </si>
  <si>
    <t>初級コース</t>
    <rPh sb="0" eb="2">
      <t>ショキュウ</t>
    </rPh>
    <phoneticPr fontId="1"/>
  </si>
  <si>
    <t>５００ｋｍ</t>
    <phoneticPr fontId="1"/>
  </si>
  <si>
    <t>８３３，３３３歩（歩幅は６０ｃｍ共通）</t>
    <rPh sb="7" eb="8">
      <t>ホ</t>
    </rPh>
    <rPh sb="9" eb="11">
      <t>ホハバ</t>
    </rPh>
    <rPh sb="16" eb="18">
      <t>キョウツウ</t>
    </rPh>
    <phoneticPr fontId="1"/>
  </si>
  <si>
    <t>６．０Km</t>
    <phoneticPr fontId="1"/>
  </si>
  <si>
    <t>４．５Km</t>
    <phoneticPr fontId="1"/>
  </si>
  <si>
    <t>３．０Km</t>
    <phoneticPr fontId="1"/>
  </si>
  <si>
    <t>８４日</t>
    <rPh sb="2" eb="3">
      <t>ヒ</t>
    </rPh>
    <phoneticPr fontId="1"/>
  </si>
  <si>
    <t>１１２日</t>
    <rPh sb="3" eb="4">
      <t>ヒ</t>
    </rPh>
    <phoneticPr fontId="1"/>
  </si>
  <si>
    <t>１６７日</t>
    <rPh sb="3" eb="4">
      <t>ヒ</t>
    </rPh>
    <phoneticPr fontId="1"/>
  </si>
  <si>
    <t>約2.8ヶ月</t>
    <rPh sb="0" eb="1">
      <t>ヤク</t>
    </rPh>
    <rPh sb="5" eb="6">
      <t>ゲツ</t>
    </rPh>
    <phoneticPr fontId="1"/>
  </si>
  <si>
    <t>約3.8ヶ月</t>
    <rPh sb="0" eb="1">
      <t>ヤク</t>
    </rPh>
    <rPh sb="5" eb="6">
      <t>ゲツ</t>
    </rPh>
    <phoneticPr fontId="1"/>
  </si>
  <si>
    <t>約5.6ヶ月</t>
    <rPh sb="0" eb="1">
      <t>ヤク</t>
    </rPh>
    <rPh sb="5" eb="6">
      <t>ゲツ</t>
    </rPh>
    <phoneticPr fontId="1"/>
  </si>
  <si>
    <t>令和０7年１１月末</t>
    <rPh sb="0" eb="2">
      <t>レイワ</t>
    </rPh>
    <rPh sb="4" eb="5">
      <t>ネン</t>
    </rPh>
    <rPh sb="7" eb="8">
      <t>ツキ</t>
    </rPh>
    <rPh sb="8" eb="9">
      <t>マツ</t>
    </rPh>
    <phoneticPr fontId="1"/>
  </si>
  <si>
    <t>令和０7年１２月末</t>
    <rPh sb="0" eb="2">
      <t>レイワ</t>
    </rPh>
    <rPh sb="4" eb="5">
      <t>ネン</t>
    </rPh>
    <rPh sb="7" eb="8">
      <t>ツキ</t>
    </rPh>
    <rPh sb="8" eb="9">
      <t>マツ</t>
    </rPh>
    <phoneticPr fontId="1"/>
  </si>
  <si>
    <t>令和０8年０２月末</t>
    <rPh sb="0" eb="2">
      <t>レイワ</t>
    </rPh>
    <rPh sb="4" eb="5">
      <t>ネン</t>
    </rPh>
    <rPh sb="7" eb="8">
      <t>ツキ</t>
    </rPh>
    <rPh sb="8" eb="9">
      <t>マツ</t>
    </rPh>
    <phoneticPr fontId="1"/>
  </si>
  <si>
    <t>令和０8年０３月末</t>
    <rPh sb="0" eb="2">
      <t>レイワ</t>
    </rPh>
    <rPh sb="4" eb="5">
      <t>ネン</t>
    </rPh>
    <rPh sb="7" eb="8">
      <t>ツキ</t>
    </rPh>
    <phoneticPr fontId="1"/>
  </si>
  <si>
    <t>令和０8年総会にて</t>
    <rPh sb="0" eb="2">
      <t>レイワ</t>
    </rPh>
    <rPh sb="4" eb="5">
      <t>ネン</t>
    </rPh>
    <rPh sb="5" eb="7">
      <t>ソウカイ</t>
    </rPh>
    <phoneticPr fontId="1"/>
  </si>
  <si>
    <t>④チャレンジ期間内に終了できない場合でも終了次第ご報告下さい。　</t>
    <rPh sb="5" eb="7">
      <t>キカン</t>
    </rPh>
    <rPh sb="7" eb="8">
      <t>ナイ</t>
    </rPh>
    <rPh sb="9" eb="11">
      <t>シュウリョウ</t>
    </rPh>
    <rPh sb="15" eb="17">
      <t>バアイ</t>
    </rPh>
    <rPh sb="19" eb="21">
      <t>シュウリョウ</t>
    </rPh>
    <rPh sb="21" eb="23">
      <t>シダイ</t>
    </rPh>
    <rPh sb="24" eb="26">
      <t>ホウコク</t>
    </rPh>
    <rPh sb="26" eb="27">
      <t>クダ</t>
    </rPh>
    <phoneticPr fontId="1"/>
  </si>
  <si>
    <r>
      <t>⑤</t>
    </r>
    <r>
      <rPr>
        <b/>
        <sz val="13"/>
        <rFont val="游ゴシック"/>
        <family val="3"/>
        <charset val="128"/>
        <scheme val="minor"/>
      </rPr>
      <t>健康完歩</t>
    </r>
    <r>
      <rPr>
        <b/>
        <sz val="13"/>
        <color theme="1"/>
        <rFont val="游ゴシック"/>
        <family val="3"/>
        <charset val="128"/>
        <scheme val="minor"/>
      </rPr>
      <t>チャレンジキャンペーン特別歩数ポイントも合わせてチャレンジ下さい。</t>
    </r>
    <rPh sb="1" eb="3">
      <t>ケンコウ</t>
    </rPh>
    <rPh sb="3" eb="5">
      <t>カンポ</t>
    </rPh>
    <rPh sb="16" eb="18">
      <t>トクベツ</t>
    </rPh>
    <rPh sb="18" eb="20">
      <t>ホスウ</t>
    </rPh>
    <rPh sb="25" eb="26">
      <t>ア</t>
    </rPh>
    <rPh sb="34" eb="35">
      <t>クダ</t>
    </rPh>
    <phoneticPr fontId="1"/>
  </si>
  <si>
    <t>下記のポイント表のように健康項目ごとにポイント歩数を加算していただけます。</t>
    <rPh sb="0" eb="2">
      <t>カキ</t>
    </rPh>
    <rPh sb="7" eb="8">
      <t>ヒョウ</t>
    </rPh>
    <phoneticPr fontId="1"/>
  </si>
  <si>
    <t>松尾芭蕉奥の細道　健康完歩チャレンジ・月別日別歩数入力用紙（エクセル管理表）</t>
    <rPh sb="0" eb="2">
      <t>マツオ</t>
    </rPh>
    <phoneticPr fontId="1"/>
  </si>
  <si>
    <t>＊日々の記録は提出不要です。</t>
    <rPh sb="1" eb="11">
      <t>ヒビノキロクハテイシュツフヨウ</t>
    </rPh>
    <phoneticPr fontId="1"/>
  </si>
  <si>
    <t>　各自変形版をおつくりになり活用していただいてもかまいません。</t>
    <phoneticPr fontId="1"/>
  </si>
  <si>
    <t>　パソコンで入力管理される方は、別シート”記入シート”を活用ください。</t>
    <rPh sb="16" eb="17">
      <t>ベツ</t>
    </rPh>
    <rPh sb="21" eb="23">
      <t>キニュウ</t>
    </rPh>
    <rPh sb="28" eb="30">
      <t>カツヨウ</t>
    </rPh>
    <phoneticPr fontId="1"/>
  </si>
  <si>
    <t>　大東地区ホームページよりエクセルシート（自動計算表）を</t>
    <phoneticPr fontId="1"/>
  </si>
  <si>
    <t>　ダウンロードしてご活用いただければ、より便利です。</t>
    <rPh sb="10" eb="12">
      <t>カツヨウ</t>
    </rPh>
    <rPh sb="21" eb="23">
      <t>ベンリ</t>
    </rPh>
    <phoneticPr fontId="1"/>
  </si>
  <si>
    <t>　氏名、会員番号、連絡先（電話番号）とコース級（上級、中級、初級）のいずれかを</t>
    <rPh sb="1" eb="3">
      <t>シメイ</t>
    </rPh>
    <rPh sb="4" eb="8">
      <t>カイインバンゴウ</t>
    </rPh>
    <rPh sb="9" eb="12">
      <t>レンラクサキ</t>
    </rPh>
    <rPh sb="13" eb="17">
      <t>デンワバンゴウ</t>
    </rPh>
    <rPh sb="22" eb="23">
      <t>キュウ</t>
    </rPh>
    <rPh sb="24" eb="26">
      <t>ジョウキュウ</t>
    </rPh>
    <rPh sb="27" eb="29">
      <t>チュウキュウ</t>
    </rPh>
    <rPh sb="30" eb="32">
      <t>ショキュウ</t>
    </rPh>
    <phoneticPr fontId="1"/>
  </si>
  <si>
    <t>　必ず記入してしてください。会員番号は洋友だより封筒の住所ラベルにあります。</t>
    <rPh sb="1" eb="2">
      <t>カナラ</t>
    </rPh>
    <rPh sb="3" eb="5">
      <t>キニュウ</t>
    </rPh>
    <rPh sb="14" eb="18">
      <t>カイインバンゴウ</t>
    </rPh>
    <rPh sb="19" eb="21">
      <t>ヨウユウ</t>
    </rPh>
    <rPh sb="24" eb="26">
      <t>フウトウ</t>
    </rPh>
    <rPh sb="27" eb="29">
      <t>ジュウショ</t>
    </rPh>
    <phoneticPr fontId="1"/>
  </si>
  <si>
    <t>　申請方法は、</t>
    <rPh sb="1" eb="5">
      <t>シンセイホウホウ</t>
    </rPh>
    <phoneticPr fontId="1"/>
  </si>
  <si>
    <t>　ｅメール、ファックス、郵送の三種類にさせていただきます。</t>
    <rPh sb="12" eb="14">
      <t>ユウソウ</t>
    </rPh>
    <rPh sb="15" eb="18">
      <t>サンシュルイ</t>
    </rPh>
    <phoneticPr fontId="1"/>
  </si>
  <si>
    <t>　　＊ｅメールアドレス:  info@yoyu-daitou.daa.jp</t>
    <phoneticPr fontId="1"/>
  </si>
  <si>
    <t>　　＊ｆａｘは、０７２－８７５－９０７７</t>
    <phoneticPr fontId="1"/>
  </si>
  <si>
    <t>　　＊郵送は、各自ハガキをご用意していただきますようお願い申し上げます。</t>
    <rPh sb="3" eb="4">
      <t>ソウ</t>
    </rPh>
    <rPh sb="7" eb="9">
      <t>カクジ</t>
    </rPh>
    <rPh sb="14" eb="16">
      <t>ヨウイ</t>
    </rPh>
    <rPh sb="27" eb="28">
      <t>ネガ</t>
    </rPh>
    <rPh sb="29" eb="30">
      <t>モウ</t>
    </rPh>
    <rPh sb="31" eb="32">
      <t>ア</t>
    </rPh>
    <phoneticPr fontId="1"/>
  </si>
  <si>
    <t>　　　　〒574-0046　大東市赤井1-2-10 ポップタウン住道本館６Ｆ洋友会大東地区</t>
    <rPh sb="13" eb="16">
      <t>ダイトウシ</t>
    </rPh>
    <rPh sb="16" eb="18">
      <t>アカイ</t>
    </rPh>
    <rPh sb="31" eb="35">
      <t>スミノドウホンカン</t>
    </rPh>
    <rPh sb="37" eb="39">
      <t>ヨウユウ</t>
    </rPh>
    <rPh sb="39" eb="40">
      <t>カイ</t>
    </rPh>
    <rPh sb="40" eb="42">
      <t>ダイトウ</t>
    </rPh>
    <rPh sb="42" eb="44">
      <t>チク</t>
    </rPh>
    <phoneticPr fontId="1"/>
  </si>
  <si>
    <t>　電話は記録が残らない為、お避け下さい。</t>
    <rPh sb="1" eb="3">
      <t>デンワ</t>
    </rPh>
    <rPh sb="4" eb="6">
      <t>キロク</t>
    </rPh>
    <rPh sb="7" eb="8">
      <t>ノコ</t>
    </rPh>
    <rPh sb="11" eb="12">
      <t>タメ</t>
    </rPh>
    <rPh sb="14" eb="15">
      <t>サ</t>
    </rPh>
    <rPh sb="16" eb="17">
      <t>クダ</t>
    </rPh>
    <phoneticPr fontId="1"/>
  </si>
  <si>
    <t>＊覚書欄が狭ければ各自大きくしてご使用ください。</t>
    <phoneticPr fontId="1"/>
  </si>
  <si>
    <t>　(健康完歩チャレンジシート、申込み要領)　令和7年用</t>
    <rPh sb="2" eb="4">
      <t>ケンコウ</t>
    </rPh>
    <rPh sb="4" eb="6">
      <t>カンポ</t>
    </rPh>
    <rPh sb="15" eb="17">
      <t>モウシコ</t>
    </rPh>
    <rPh sb="18" eb="20">
      <t>ヨウリョウ</t>
    </rPh>
    <rPh sb="22" eb="24">
      <t>レイワ</t>
    </rPh>
    <rPh sb="25" eb="26">
      <t>ネン</t>
    </rPh>
    <rPh sb="26" eb="27">
      <t>ヨウ</t>
    </rPh>
    <phoneticPr fontId="1"/>
  </si>
  <si>
    <t>昨年同様、健康完歩チャレンジキャンペーンで、健康ポイントを設けました。</t>
    <rPh sb="0" eb="2">
      <t>サクネン</t>
    </rPh>
    <rPh sb="2" eb="4">
      <t>ドウヨウ</t>
    </rPh>
    <rPh sb="5" eb="7">
      <t>ケンコウ</t>
    </rPh>
    <rPh sb="7" eb="9">
      <t>カンポ</t>
    </rPh>
    <rPh sb="22" eb="24">
      <t>ケンコウ</t>
    </rPh>
    <rPh sb="29" eb="30">
      <t>モウ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</si>
</sst>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quot;"/>
    <numFmt numFmtId="177" formatCode="0.0&quot;㎞&quot;"/>
    <numFmt numFmtId="178" formatCode="0,000&quot;歩&quot;"/>
    <numFmt numFmtId="179" formatCode="0.0%"/>
  </numFmts>
  <fonts count="44">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14"/>
      <color theme="1"/>
      <name val="游ゴシック"/>
      <family val="2"/>
      <charset val="128"/>
      <scheme val="minor"/>
    </font>
    <font>
      <sz val="11"/>
      <color theme="1"/>
      <name val="游ゴシック"/>
      <family val="3"/>
      <charset val="128"/>
      <scheme val="minor"/>
    </font>
    <font>
      <sz val="11"/>
      <name val="游ゴシック"/>
      <family val="3"/>
      <charset val="128"/>
      <scheme val="minor"/>
    </font>
    <font>
      <sz val="12"/>
      <name val="游ゴシック"/>
      <family val="2"/>
      <charset val="128"/>
      <scheme val="minor"/>
    </font>
    <font>
      <b/>
      <sz val="14"/>
      <name val="游ゴシック"/>
      <family val="3"/>
      <charset val="128"/>
      <scheme val="minor"/>
    </font>
    <font>
      <sz val="12"/>
      <name val="游ゴシック"/>
      <family val="3"/>
      <charset val="128"/>
      <scheme val="minor"/>
    </font>
    <font>
      <b/>
      <sz val="12"/>
      <color theme="1"/>
      <name val="游ゴシック"/>
      <family val="3"/>
      <charset val="128"/>
      <scheme val="minor"/>
    </font>
    <font>
      <b/>
      <sz val="14"/>
      <color theme="1"/>
      <name val="游ゴシック"/>
      <family val="3"/>
      <charset val="128"/>
      <scheme val="minor"/>
    </font>
    <font>
      <sz val="12"/>
      <color theme="1"/>
      <name val="游ゴシック"/>
      <family val="3"/>
      <charset val="128"/>
      <scheme val="minor"/>
    </font>
    <font>
      <b/>
      <sz val="12"/>
      <name val="游ゴシック"/>
      <family val="3"/>
      <charset val="128"/>
      <scheme val="minor"/>
    </font>
    <font>
      <b/>
      <u/>
      <sz val="12"/>
      <color theme="1"/>
      <name val="游ゴシック"/>
      <family val="3"/>
      <charset val="128"/>
      <scheme val="minor"/>
    </font>
    <font>
      <b/>
      <u/>
      <sz val="13"/>
      <color theme="1"/>
      <name val="游ゴシック"/>
      <family val="3"/>
      <charset val="128"/>
      <scheme val="minor"/>
    </font>
    <font>
      <sz val="13"/>
      <color theme="1"/>
      <name val="游ゴシック"/>
      <family val="3"/>
      <charset val="128"/>
      <scheme val="minor"/>
    </font>
    <font>
      <sz val="13"/>
      <name val="游ゴシック"/>
      <family val="3"/>
      <charset val="128"/>
      <scheme val="minor"/>
    </font>
    <font>
      <b/>
      <sz val="13"/>
      <color theme="1"/>
      <name val="游ゴシック"/>
      <family val="3"/>
      <charset val="128"/>
      <scheme val="minor"/>
    </font>
    <font>
      <b/>
      <sz val="18"/>
      <name val="游ゴシック"/>
      <family val="3"/>
      <charset val="128"/>
      <scheme val="minor"/>
    </font>
    <font>
      <b/>
      <sz val="12"/>
      <color rgb="FFFF0000"/>
      <name val="游ゴシック"/>
      <family val="3"/>
      <charset val="128"/>
      <scheme val="minor"/>
    </font>
    <font>
      <sz val="11"/>
      <color theme="1"/>
      <name val="游ゴシック"/>
      <family val="2"/>
      <charset val="128"/>
      <scheme val="minor"/>
    </font>
    <font>
      <b/>
      <sz val="20"/>
      <color rgb="FFFF0000"/>
      <name val="ＭＳ Ｐゴシック"/>
      <family val="3"/>
      <charset val="128"/>
    </font>
    <font>
      <sz val="14"/>
      <name val="游ゴシック"/>
      <family val="3"/>
      <charset val="128"/>
      <scheme val="minor"/>
    </font>
    <font>
      <sz val="14"/>
      <color theme="1"/>
      <name val="HGP教科書体"/>
      <family val="1"/>
      <charset val="128"/>
    </font>
    <font>
      <b/>
      <u/>
      <sz val="14"/>
      <name val="游ゴシック"/>
      <family val="3"/>
      <charset val="128"/>
      <scheme val="minor"/>
    </font>
    <font>
      <b/>
      <sz val="11"/>
      <name val="游ゴシック"/>
      <family val="3"/>
      <charset val="128"/>
      <scheme val="minor"/>
    </font>
    <font>
      <sz val="10"/>
      <name val="游ゴシック"/>
      <family val="3"/>
      <charset val="128"/>
      <scheme val="minor"/>
    </font>
    <font>
      <sz val="6"/>
      <name val="游ゴシック"/>
      <family val="3"/>
      <charset val="128"/>
      <scheme val="minor"/>
    </font>
    <font>
      <b/>
      <sz val="6"/>
      <name val="游ゴシック"/>
      <family val="3"/>
      <charset val="128"/>
      <scheme val="minor"/>
    </font>
    <font>
      <sz val="12"/>
      <color theme="1"/>
      <name val="ＭＳ Ｐゴシック"/>
      <family val="3"/>
      <charset val="128"/>
    </font>
    <font>
      <sz val="10.5"/>
      <name val="游ゴシック"/>
      <family val="3"/>
      <charset val="128"/>
      <scheme val="minor"/>
    </font>
    <font>
      <sz val="18"/>
      <color theme="1"/>
      <name val="HGP教科書体"/>
      <family val="1"/>
      <charset val="128"/>
    </font>
    <font>
      <sz val="12"/>
      <color theme="1"/>
      <name val="HGP教科書体"/>
      <family val="1"/>
      <charset val="128"/>
    </font>
    <font>
      <b/>
      <sz val="12"/>
      <color rgb="FFC00000"/>
      <name val="ＭＳ Ｐゴシック"/>
      <family val="3"/>
      <charset val="128"/>
    </font>
    <font>
      <b/>
      <sz val="12"/>
      <color theme="1"/>
      <name val="HGP教科書体"/>
      <family val="1"/>
      <charset val="128"/>
    </font>
    <font>
      <b/>
      <sz val="12"/>
      <name val="ＭＳ Ｐゴシック"/>
      <family val="3"/>
      <charset val="128"/>
    </font>
    <font>
      <b/>
      <sz val="12"/>
      <color rgb="FF0047D6"/>
      <name val="HGP教科書体"/>
      <family val="1"/>
      <charset val="128"/>
    </font>
    <font>
      <b/>
      <sz val="12"/>
      <name val="HGP教科書体"/>
      <family val="1"/>
      <charset val="128"/>
    </font>
    <font>
      <b/>
      <i/>
      <sz val="16"/>
      <color rgb="FFFF0000"/>
      <name val="ＭＳ Ｐゴシック"/>
      <family val="3"/>
      <charset val="128"/>
    </font>
    <font>
      <b/>
      <sz val="9"/>
      <color indexed="81"/>
      <name val="MS P ゴシック"/>
      <family val="3"/>
      <charset val="128"/>
    </font>
    <font>
      <b/>
      <sz val="17"/>
      <name val="HGS明朝B"/>
      <family val="1"/>
      <charset val="128"/>
    </font>
    <font>
      <b/>
      <sz val="11"/>
      <name val="游ゴシック"/>
      <family val="2"/>
      <charset val="128"/>
      <scheme val="minor"/>
    </font>
    <font>
      <b/>
      <sz val="13"/>
      <name val="游ゴシック"/>
      <family val="3"/>
      <charset val="128"/>
      <scheme val="minor"/>
    </font>
    <font>
      <sz val="12"/>
      <color rgb="FFFF0000"/>
      <name val="游ゴシック"/>
      <family val="3"/>
      <charset val="128"/>
      <scheme val="minor"/>
    </font>
  </fonts>
  <fills count="2">
    <fill>
      <patternFill patternType="none"/>
    </fill>
    <fill>
      <patternFill patternType="gray125"/>
    </fill>
  </fills>
  <borders count="5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thin">
        <color indexed="64"/>
      </left>
      <right style="thin">
        <color indexed="64"/>
      </right>
      <top/>
      <bottom style="thin">
        <color indexed="64"/>
      </bottom>
      <diagonal/>
    </border>
    <border diagonalUp="1">
      <left style="thin">
        <color indexed="64"/>
      </left>
      <right style="hair">
        <color indexed="64"/>
      </right>
      <top style="hair">
        <color indexed="64"/>
      </top>
      <bottom style="medium">
        <color indexed="64"/>
      </bottom>
      <diagonal style="hair">
        <color indexed="64"/>
      </diagonal>
    </border>
    <border>
      <left style="thin">
        <color auto="1"/>
      </left>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diagonal/>
    </border>
    <border diagonalUp="1">
      <left/>
      <right style="thin">
        <color indexed="64"/>
      </right>
      <top style="hair">
        <color indexed="64"/>
      </top>
      <bottom style="hair">
        <color indexed="64"/>
      </bottom>
      <diagonal style="hair">
        <color indexed="64"/>
      </diagonal>
    </border>
    <border diagonalUp="1">
      <left/>
      <right style="thin">
        <color indexed="64"/>
      </right>
      <top style="hair">
        <color indexed="64"/>
      </top>
      <bottom style="medium">
        <color indexed="64"/>
      </bottom>
      <diagonal style="hair">
        <color indexed="64"/>
      </diagonal>
    </border>
    <border diagonalUp="1">
      <left style="thin">
        <color indexed="64"/>
      </left>
      <right style="hair">
        <color indexed="64"/>
      </right>
      <top style="hair">
        <color indexed="64"/>
      </top>
      <bottom style="hair">
        <color indexed="64"/>
      </bottom>
      <diagonal style="hair">
        <color indexed="64"/>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auto="1"/>
      </top>
      <bottom style="medium">
        <color indexed="64"/>
      </bottom>
      <diagonal/>
    </border>
    <border diagonalUp="1">
      <left/>
      <right style="thin">
        <color indexed="64"/>
      </right>
      <top style="hair">
        <color indexed="64"/>
      </top>
      <bottom/>
      <diagonal style="hair">
        <color indexed="64"/>
      </diagonal>
    </border>
    <border>
      <left style="medium">
        <color indexed="64"/>
      </left>
      <right style="thin">
        <color indexed="64"/>
      </right>
      <top style="medium">
        <color indexed="64"/>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s>
  <cellStyleXfs count="2">
    <xf numFmtId="0" fontId="0" fillId="0" borderId="0">
      <alignment vertical="center"/>
    </xf>
    <xf numFmtId="38" fontId="20" fillId="0" borderId="0" applyFont="0" applyFill="0" applyBorder="0" applyAlignment="0" applyProtection="0">
      <alignment vertical="center"/>
    </xf>
  </cellStyleXfs>
  <cellXfs count="162">
    <xf numFmtId="0" fontId="0" fillId="0" borderId="0" xfId="0">
      <alignment vertical="center"/>
    </xf>
    <xf numFmtId="0" fontId="2" fillId="0" borderId="0" xfId="0" applyFont="1">
      <alignment vertical="center"/>
    </xf>
    <xf numFmtId="0" fontId="0" fillId="0" borderId="2" xfId="0" applyBorder="1">
      <alignment vertical="center"/>
    </xf>
    <xf numFmtId="0" fontId="0" fillId="0" borderId="3" xfId="0" applyBorder="1">
      <alignment vertical="center"/>
    </xf>
    <xf numFmtId="0" fontId="0" fillId="0" borderId="6" xfId="0" applyBorder="1">
      <alignment vertical="center"/>
    </xf>
    <xf numFmtId="0" fontId="0" fillId="0" borderId="9" xfId="0" applyBorder="1">
      <alignment vertical="center"/>
    </xf>
    <xf numFmtId="0" fontId="0" fillId="0" borderId="11" xfId="0" applyBorder="1">
      <alignment vertical="center"/>
    </xf>
    <xf numFmtId="0" fontId="6" fillId="0" borderId="1" xfId="0" applyFont="1" applyBorder="1">
      <alignment vertical="center"/>
    </xf>
    <xf numFmtId="0" fontId="11" fillId="0" borderId="5" xfId="0" applyFont="1" applyBorder="1">
      <alignment vertical="center"/>
    </xf>
    <xf numFmtId="0" fontId="8" fillId="0" borderId="8" xfId="0" applyFont="1" applyBorder="1">
      <alignment vertical="center"/>
    </xf>
    <xf numFmtId="0" fontId="11" fillId="0" borderId="0" xfId="0" applyFont="1">
      <alignment vertical="center"/>
    </xf>
    <xf numFmtId="0" fontId="9" fillId="0" borderId="0" xfId="0" applyFont="1">
      <alignment vertical="center"/>
    </xf>
    <xf numFmtId="0" fontId="8" fillId="0" borderId="0" xfId="0" applyFont="1">
      <alignment vertical="center"/>
    </xf>
    <xf numFmtId="0" fontId="0" fillId="0" borderId="5" xfId="0" applyBorder="1">
      <alignment vertical="center"/>
    </xf>
    <xf numFmtId="0" fontId="6" fillId="0" borderId="0" xfId="0" applyFont="1">
      <alignment vertical="center"/>
    </xf>
    <xf numFmtId="0" fontId="2" fillId="0" borderId="8" xfId="0" applyFont="1" applyBorder="1">
      <alignment vertical="center"/>
    </xf>
    <xf numFmtId="0" fontId="4" fillId="0" borderId="0" xfId="0" applyFont="1">
      <alignment vertical="center"/>
    </xf>
    <xf numFmtId="0" fontId="4" fillId="0" borderId="8" xfId="0" applyFont="1" applyBorder="1">
      <alignment vertical="center"/>
    </xf>
    <xf numFmtId="0" fontId="14" fillId="0" borderId="4" xfId="0" applyFont="1" applyBorder="1">
      <alignment vertical="center"/>
    </xf>
    <xf numFmtId="0" fontId="15" fillId="0" borderId="5" xfId="0" applyFont="1" applyBorder="1">
      <alignment vertical="center"/>
    </xf>
    <xf numFmtId="0" fontId="15" fillId="0" borderId="6" xfId="0" applyFont="1" applyBorder="1">
      <alignment vertical="center"/>
    </xf>
    <xf numFmtId="0" fontId="15" fillId="0" borderId="0" xfId="0" applyFont="1">
      <alignment vertical="center"/>
    </xf>
    <xf numFmtId="0" fontId="15" fillId="0" borderId="8" xfId="0" applyFont="1" applyBorder="1">
      <alignment vertical="center"/>
    </xf>
    <xf numFmtId="0" fontId="15" fillId="0" borderId="7" xfId="0" applyFont="1" applyBorder="1">
      <alignment vertical="center"/>
    </xf>
    <xf numFmtId="0" fontId="17" fillId="0" borderId="5" xfId="0" applyFont="1" applyBorder="1">
      <alignment vertical="center"/>
    </xf>
    <xf numFmtId="0" fontId="15" fillId="0" borderId="9" xfId="0" applyFont="1" applyBorder="1">
      <alignment vertical="center"/>
    </xf>
    <xf numFmtId="0" fontId="15" fillId="0" borderId="10" xfId="0" applyFont="1" applyBorder="1">
      <alignment vertical="center"/>
    </xf>
    <xf numFmtId="0" fontId="15" fillId="0" borderId="11" xfId="0" applyFont="1" applyBorder="1">
      <alignment vertical="center"/>
    </xf>
    <xf numFmtId="0" fontId="17" fillId="0" borderId="9" xfId="0" applyFont="1" applyBorder="1">
      <alignment vertical="center"/>
    </xf>
    <xf numFmtId="0" fontId="15" fillId="0" borderId="4" xfId="0" applyFont="1" applyBorder="1">
      <alignment vertical="center"/>
    </xf>
    <xf numFmtId="0" fontId="16" fillId="0" borderId="0" xfId="0" applyFont="1">
      <alignment vertical="center"/>
    </xf>
    <xf numFmtId="0" fontId="7" fillId="0" borderId="0" xfId="0" applyFont="1" applyAlignment="1">
      <alignment horizontal="left" vertical="center"/>
    </xf>
    <xf numFmtId="0" fontId="8" fillId="0" borderId="0" xfId="0" applyFont="1" applyAlignment="1">
      <alignment horizontal="left" vertical="center"/>
    </xf>
    <xf numFmtId="49" fontId="8" fillId="0" borderId="0" xfId="0" applyNumberFormat="1" applyFont="1">
      <alignment vertical="center"/>
    </xf>
    <xf numFmtId="0" fontId="5" fillId="0" borderId="0" xfId="0" applyFont="1">
      <alignment vertical="center"/>
    </xf>
    <xf numFmtId="49" fontId="6" fillId="0" borderId="0" xfId="0" applyNumberFormat="1" applyFont="1">
      <alignment vertical="center"/>
    </xf>
    <xf numFmtId="0" fontId="11" fillId="0" borderId="6" xfId="0" applyFont="1" applyBorder="1">
      <alignment vertical="center"/>
    </xf>
    <xf numFmtId="0" fontId="11" fillId="0" borderId="8" xfId="0" applyFont="1" applyBorder="1">
      <alignment vertical="center"/>
    </xf>
    <xf numFmtId="0" fontId="4" fillId="0" borderId="1" xfId="0" applyFont="1" applyBorder="1">
      <alignment vertical="center"/>
    </xf>
    <xf numFmtId="0" fontId="4" fillId="0" borderId="2" xfId="0" applyFont="1" applyBorder="1">
      <alignment vertical="center"/>
    </xf>
    <xf numFmtId="58" fontId="4" fillId="0" borderId="0" xfId="0" applyNumberFormat="1" applyFont="1" applyAlignment="1"/>
    <xf numFmtId="0" fontId="18" fillId="0" borderId="4" xfId="0" applyFont="1" applyBorder="1" applyAlignment="1">
      <alignment horizontal="left" vertical="center"/>
    </xf>
    <xf numFmtId="0" fontId="16" fillId="0" borderId="7" xfId="0" applyFont="1" applyBorder="1">
      <alignment vertical="center"/>
    </xf>
    <xf numFmtId="0" fontId="12" fillId="0" borderId="0" xfId="0" applyFont="1">
      <alignment vertical="center"/>
    </xf>
    <xf numFmtId="0" fontId="9" fillId="0" borderId="8" xfId="0" applyFont="1" applyBorder="1">
      <alignment vertical="center"/>
    </xf>
    <xf numFmtId="0" fontId="9" fillId="0" borderId="10" xfId="0" applyFont="1" applyBorder="1">
      <alignment vertical="center"/>
    </xf>
    <xf numFmtId="0" fontId="12" fillId="0" borderId="10" xfId="0" applyFont="1" applyBorder="1">
      <alignment vertical="center"/>
    </xf>
    <xf numFmtId="0" fontId="19" fillId="0" borderId="10" xfId="0" applyFont="1" applyBorder="1">
      <alignment vertical="center"/>
    </xf>
    <xf numFmtId="0" fontId="9" fillId="0" borderId="11" xfId="0" applyFont="1" applyBorder="1">
      <alignment vertical="center"/>
    </xf>
    <xf numFmtId="0" fontId="8" fillId="0" borderId="17" xfId="0" applyFont="1" applyBorder="1" applyAlignment="1">
      <alignment horizontal="right" vertical="center"/>
    </xf>
    <xf numFmtId="0" fontId="8" fillId="0" borderId="19" xfId="0" applyFont="1" applyBorder="1" applyAlignment="1">
      <alignment horizontal="right" vertical="center"/>
    </xf>
    <xf numFmtId="0" fontId="8" fillId="0" borderId="21" xfId="0" applyFont="1" applyBorder="1" applyAlignment="1">
      <alignment horizontal="right" vertical="center"/>
    </xf>
    <xf numFmtId="0" fontId="8" fillId="0" borderId="1" xfId="0" applyFont="1" applyBorder="1" applyAlignment="1">
      <alignment horizontal="right" vertical="center"/>
    </xf>
    <xf numFmtId="0" fontId="8" fillId="0" borderId="25" xfId="0" applyFont="1" applyBorder="1" applyAlignment="1">
      <alignment horizontal="right" vertical="center"/>
    </xf>
    <xf numFmtId="0" fontId="8" fillId="0" borderId="1" xfId="0" applyFont="1" applyBorder="1" applyAlignment="1">
      <alignment horizontal="center" vertical="center"/>
    </xf>
    <xf numFmtId="0" fontId="8" fillId="0" borderId="24" xfId="0" applyFont="1" applyBorder="1" applyAlignment="1">
      <alignment horizontal="center" vertical="center"/>
    </xf>
    <xf numFmtId="0" fontId="26" fillId="0" borderId="0" xfId="0" applyFont="1" applyAlignment="1" applyProtection="1">
      <alignment vertical="center" shrinkToFit="1"/>
      <protection locked="0"/>
    </xf>
    <xf numFmtId="0" fontId="27" fillId="0" borderId="0" xfId="0" applyFont="1" applyAlignment="1" applyProtection="1">
      <alignment horizontal="center" vertical="center" shrinkToFit="1"/>
      <protection locked="0"/>
    </xf>
    <xf numFmtId="38" fontId="8" fillId="0" borderId="18" xfId="1" applyFont="1" applyBorder="1" applyAlignment="1" applyProtection="1">
      <alignment horizontal="right" vertical="center"/>
      <protection locked="0"/>
    </xf>
    <xf numFmtId="38" fontId="8" fillId="0" borderId="20" xfId="1" applyFont="1" applyBorder="1" applyProtection="1">
      <alignment vertical="center"/>
      <protection locked="0"/>
    </xf>
    <xf numFmtId="38" fontId="8" fillId="0" borderId="22" xfId="1" applyFont="1" applyBorder="1" applyProtection="1">
      <alignment vertical="center"/>
      <protection locked="0"/>
    </xf>
    <xf numFmtId="38" fontId="8" fillId="0" borderId="26" xfId="1" applyFont="1" applyBorder="1" applyProtection="1">
      <alignment vertical="center"/>
      <protection locked="0"/>
    </xf>
    <xf numFmtId="38" fontId="8" fillId="0" borderId="28" xfId="1" applyFont="1" applyBorder="1" applyAlignment="1" applyProtection="1">
      <alignment horizontal="right" vertical="center"/>
    </xf>
    <xf numFmtId="0" fontId="5" fillId="0" borderId="0" xfId="0" applyFont="1" applyAlignment="1">
      <alignment vertical="center" shrinkToFit="1"/>
    </xf>
    <xf numFmtId="0" fontId="30" fillId="0" borderId="0" xfId="0" applyFont="1">
      <alignment vertical="center"/>
    </xf>
    <xf numFmtId="0" fontId="7" fillId="0" borderId="0" xfId="0" applyFont="1">
      <alignment vertical="center"/>
    </xf>
    <xf numFmtId="0" fontId="5" fillId="0" borderId="15" xfId="0" applyFont="1" applyBorder="1" applyAlignment="1">
      <alignment vertical="center" shrinkToFit="1"/>
    </xf>
    <xf numFmtId="0" fontId="5" fillId="0" borderId="15" xfId="0" applyFont="1" applyBorder="1">
      <alignment vertical="center"/>
    </xf>
    <xf numFmtId="0" fontId="5" fillId="0" borderId="23" xfId="0" applyFont="1" applyBorder="1">
      <alignment vertical="center"/>
    </xf>
    <xf numFmtId="0" fontId="5" fillId="0" borderId="32" xfId="0" applyFont="1" applyBorder="1">
      <alignment vertical="center"/>
    </xf>
    <xf numFmtId="0" fontId="5" fillId="0" borderId="27" xfId="0" applyFont="1" applyBorder="1">
      <alignment vertical="center"/>
    </xf>
    <xf numFmtId="49" fontId="22" fillId="0" borderId="10" xfId="0" applyNumberFormat="1" applyFont="1" applyBorder="1" applyAlignment="1" applyProtection="1">
      <alignment horizontal="center" vertical="center" shrinkToFit="1"/>
      <protection locked="0"/>
    </xf>
    <xf numFmtId="0" fontId="5" fillId="0" borderId="41" xfId="0" applyFont="1" applyBorder="1" applyAlignment="1">
      <alignment horizontal="center" vertical="center" shrinkToFit="1"/>
    </xf>
    <xf numFmtId="0" fontId="5" fillId="0" borderId="42" xfId="0" applyFont="1" applyBorder="1" applyAlignment="1">
      <alignment horizontal="center" vertical="center" shrinkToFit="1"/>
    </xf>
    <xf numFmtId="0" fontId="32" fillId="0" borderId="29" xfId="0" applyFont="1" applyBorder="1" applyAlignment="1">
      <alignment horizontal="right" vertical="center" shrinkToFit="1"/>
    </xf>
    <xf numFmtId="38" fontId="8" fillId="0" borderId="33" xfId="1" applyFont="1" applyBorder="1" applyAlignment="1" applyProtection="1">
      <alignment horizontal="right" vertical="center"/>
      <protection locked="0"/>
    </xf>
    <xf numFmtId="38" fontId="8" fillId="0" borderId="34" xfId="1" applyFont="1" applyBorder="1" applyProtection="1">
      <alignment vertical="center"/>
      <protection locked="0"/>
    </xf>
    <xf numFmtId="38" fontId="8" fillId="0" borderId="35" xfId="1" applyFont="1" applyBorder="1" applyProtection="1">
      <alignment vertical="center"/>
      <protection locked="0"/>
    </xf>
    <xf numFmtId="38" fontId="8" fillId="0" borderId="36" xfId="1" applyFont="1" applyBorder="1" applyProtection="1">
      <alignment vertical="center"/>
      <protection locked="0"/>
    </xf>
    <xf numFmtId="38" fontId="8" fillId="0" borderId="40" xfId="1" applyFont="1" applyBorder="1" applyProtection="1">
      <alignment vertical="center"/>
      <protection locked="0"/>
    </xf>
    <xf numFmtId="38" fontId="8" fillId="0" borderId="38" xfId="1" applyFont="1" applyBorder="1" applyProtection="1">
      <alignment vertical="center"/>
      <protection locked="0"/>
    </xf>
    <xf numFmtId="38" fontId="8" fillId="0" borderId="37" xfId="1" applyFont="1" applyBorder="1" applyProtection="1">
      <alignment vertical="center"/>
      <protection locked="0"/>
    </xf>
    <xf numFmtId="38" fontId="8" fillId="0" borderId="45" xfId="1" applyFont="1" applyBorder="1" applyProtection="1">
      <alignment vertical="center"/>
      <protection locked="0"/>
    </xf>
    <xf numFmtId="38" fontId="8" fillId="0" borderId="39" xfId="1" applyFont="1" applyBorder="1" applyAlignment="1" applyProtection="1">
      <alignment horizontal="right" vertical="center"/>
    </xf>
    <xf numFmtId="38" fontId="8" fillId="0" borderId="22" xfId="1" applyFont="1" applyBorder="1" applyAlignment="1" applyProtection="1">
      <alignment horizontal="right" vertical="center"/>
    </xf>
    <xf numFmtId="38" fontId="8" fillId="0" borderId="35" xfId="1" applyFont="1" applyBorder="1" applyAlignment="1" applyProtection="1">
      <alignment horizontal="right" vertical="center"/>
    </xf>
    <xf numFmtId="179" fontId="29" fillId="0" borderId="46" xfId="0" applyNumberFormat="1" applyFont="1" applyBorder="1" applyAlignment="1">
      <alignment horizontal="center" vertical="center" shrinkToFit="1"/>
    </xf>
    <xf numFmtId="0" fontId="40" fillId="0" borderId="0" xfId="0" applyFont="1" applyAlignment="1">
      <alignment horizontal="left" vertical="center"/>
    </xf>
    <xf numFmtId="0" fontId="41" fillId="0" borderId="0" xfId="0" applyFont="1">
      <alignment vertical="center"/>
    </xf>
    <xf numFmtId="58" fontId="5" fillId="0" borderId="0" xfId="0" applyNumberFormat="1" applyFont="1" applyAlignment="1"/>
    <xf numFmtId="0" fontId="0" fillId="0" borderId="10" xfId="0" applyBorder="1">
      <alignment vertical="center"/>
    </xf>
    <xf numFmtId="0" fontId="43" fillId="0" borderId="0" xfId="0" applyFont="1">
      <alignment vertical="center"/>
    </xf>
    <xf numFmtId="0" fontId="9" fillId="0" borderId="0" xfId="0" applyFont="1" applyProtection="1">
      <alignment vertical="center"/>
      <protection locked="0"/>
    </xf>
    <xf numFmtId="0" fontId="11" fillId="0" borderId="0" xfId="0" applyFont="1" applyProtection="1">
      <alignment vertical="center"/>
      <protection locked="0"/>
    </xf>
    <xf numFmtId="0" fontId="12" fillId="0" borderId="0" xfId="0" applyFont="1" applyProtection="1">
      <alignment vertical="center"/>
      <protection locked="0"/>
    </xf>
    <xf numFmtId="0" fontId="0" fillId="0" borderId="0" xfId="0" applyAlignment="1">
      <alignment vertical="center" shrinkToFit="1"/>
    </xf>
    <xf numFmtId="49" fontId="21" fillId="0" borderId="0" xfId="0" applyNumberFormat="1" applyFont="1" applyAlignment="1">
      <alignment horizontal="center" vertical="center" shrinkToFit="1"/>
    </xf>
    <xf numFmtId="0" fontId="3" fillId="0" borderId="1" xfId="0" applyFont="1" applyBorder="1">
      <alignment vertical="center"/>
    </xf>
    <xf numFmtId="0" fontId="13" fillId="0" borderId="47" xfId="0" applyFont="1" applyBorder="1">
      <alignment vertical="center"/>
    </xf>
    <xf numFmtId="0" fontId="12" fillId="0" borderId="48" xfId="0" applyFont="1" applyBorder="1">
      <alignment vertical="center"/>
    </xf>
    <xf numFmtId="0" fontId="9" fillId="0" borderId="48" xfId="0" applyFont="1" applyBorder="1">
      <alignment vertical="center"/>
    </xf>
    <xf numFmtId="0" fontId="11" fillId="0" borderId="48" xfId="0" applyFont="1" applyBorder="1">
      <alignment vertical="center"/>
    </xf>
    <xf numFmtId="0" fontId="8" fillId="0" borderId="48" xfId="0" applyFont="1" applyBorder="1">
      <alignment vertical="center"/>
    </xf>
    <xf numFmtId="0" fontId="9" fillId="0" borderId="49" xfId="0" applyFont="1" applyBorder="1">
      <alignment vertical="center"/>
    </xf>
    <xf numFmtId="0" fontId="16" fillId="0" borderId="12" xfId="0" applyFont="1" applyBorder="1" applyAlignment="1">
      <alignment horizontal="center" vertical="center"/>
    </xf>
    <xf numFmtId="0" fontId="16" fillId="0" borderId="14" xfId="0" applyFont="1" applyBorder="1" applyAlignment="1">
      <alignment horizontal="center" vertical="center"/>
    </xf>
    <xf numFmtId="0" fontId="16" fillId="0" borderId="13" xfId="0" applyFont="1" applyBorder="1" applyAlignment="1">
      <alignment horizontal="center" vertical="center"/>
    </xf>
    <xf numFmtId="0" fontId="10" fillId="0" borderId="12" xfId="0" applyFont="1" applyBorder="1" applyAlignment="1">
      <alignment horizontal="center" vertical="center"/>
    </xf>
    <xf numFmtId="0" fontId="10" fillId="0" borderId="14" xfId="0" applyFont="1" applyBorder="1" applyAlignment="1">
      <alignment horizontal="center" vertical="center"/>
    </xf>
    <xf numFmtId="0" fontId="10" fillId="0" borderId="13" xfId="0" applyFont="1" applyBorder="1" applyAlignment="1">
      <alignment horizontal="center" vertical="center"/>
    </xf>
    <xf numFmtId="0" fontId="15" fillId="0" borderId="12" xfId="0" applyFont="1" applyBorder="1" applyAlignment="1">
      <alignment horizontal="center" vertical="center" shrinkToFit="1"/>
    </xf>
    <xf numFmtId="0" fontId="15" fillId="0" borderId="14" xfId="0" applyFont="1" applyBorder="1" applyAlignment="1">
      <alignment horizontal="center" vertical="center" shrinkToFit="1"/>
    </xf>
    <xf numFmtId="0" fontId="15" fillId="0" borderId="13" xfId="0" applyFont="1" applyBorder="1" applyAlignment="1">
      <alignment horizontal="center" vertical="center" shrinkToFit="1"/>
    </xf>
    <xf numFmtId="0" fontId="16" fillId="0" borderId="12" xfId="0" applyFont="1" applyBorder="1" applyAlignment="1">
      <alignment horizontal="center" vertical="center" shrinkToFit="1"/>
    </xf>
    <xf numFmtId="0" fontId="16" fillId="0" borderId="14" xfId="0" applyFont="1" applyBorder="1" applyAlignment="1">
      <alignment horizontal="center" vertical="center" shrinkToFit="1"/>
    </xf>
    <xf numFmtId="0" fontId="16" fillId="0" borderId="13" xfId="0" applyFont="1" applyBorder="1" applyAlignment="1">
      <alignment horizontal="center" vertical="center" shrinkToFit="1"/>
    </xf>
    <xf numFmtId="0" fontId="15" fillId="0" borderId="4" xfId="0" applyFont="1" applyBorder="1" applyAlignment="1">
      <alignment horizontal="center" vertical="center" shrinkToFit="1"/>
    </xf>
    <xf numFmtId="0" fontId="15" fillId="0" borderId="5" xfId="0" applyFont="1" applyBorder="1" applyAlignment="1">
      <alignment horizontal="center" vertical="center" shrinkToFit="1"/>
    </xf>
    <xf numFmtId="0" fontId="15" fillId="0" borderId="6" xfId="0" applyFont="1" applyBorder="1" applyAlignment="1">
      <alignment horizontal="center" vertical="center" shrinkToFit="1"/>
    </xf>
    <xf numFmtId="49" fontId="15" fillId="0" borderId="4" xfId="0" applyNumberFormat="1" applyFont="1" applyBorder="1" applyAlignment="1">
      <alignment horizontal="center" vertical="center" shrinkToFit="1"/>
    </xf>
    <xf numFmtId="49" fontId="15" fillId="0" borderId="5" xfId="0" applyNumberFormat="1" applyFont="1" applyBorder="1" applyAlignment="1">
      <alignment horizontal="center" vertical="center" shrinkToFit="1"/>
    </xf>
    <xf numFmtId="49" fontId="15" fillId="0" borderId="6" xfId="0" applyNumberFormat="1" applyFont="1" applyBorder="1" applyAlignment="1">
      <alignment horizontal="center" vertical="center" shrinkToFit="1"/>
    </xf>
    <xf numFmtId="0" fontId="15" fillId="0" borderId="9" xfId="0" applyFont="1" applyBorder="1" applyAlignment="1">
      <alignment horizontal="center" vertical="center" shrinkToFit="1"/>
    </xf>
    <xf numFmtId="0" fontId="15" fillId="0" borderId="10" xfId="0" applyFont="1" applyBorder="1" applyAlignment="1">
      <alignment horizontal="center" vertical="center" shrinkToFit="1"/>
    </xf>
    <xf numFmtId="0" fontId="15" fillId="0" borderId="11" xfId="0" applyFont="1" applyBorder="1" applyAlignment="1">
      <alignment horizontal="center" vertical="center" shrinkToFit="1"/>
    </xf>
    <xf numFmtId="49" fontId="15" fillId="0" borderId="9" xfId="0" applyNumberFormat="1" applyFont="1" applyBorder="1" applyAlignment="1">
      <alignment horizontal="center" vertical="center" shrinkToFit="1"/>
    </xf>
    <xf numFmtId="49" fontId="15" fillId="0" borderId="10" xfId="0" applyNumberFormat="1" applyFont="1" applyBorder="1" applyAlignment="1">
      <alignment horizontal="center" vertical="center" shrinkToFit="1"/>
    </xf>
    <xf numFmtId="49" fontId="15" fillId="0" borderId="11" xfId="0" applyNumberFormat="1" applyFont="1" applyBorder="1" applyAlignment="1">
      <alignment horizontal="center" vertical="center" shrinkToFit="1"/>
    </xf>
    <xf numFmtId="0" fontId="15" fillId="0" borderId="12" xfId="0" applyFont="1" applyBorder="1" applyAlignment="1">
      <alignment horizontal="center" vertical="top" shrinkToFit="1"/>
    </xf>
    <xf numFmtId="0" fontId="15" fillId="0" borderId="14" xfId="0" applyFont="1" applyBorder="1" applyAlignment="1">
      <alignment horizontal="center" vertical="top" shrinkToFit="1"/>
    </xf>
    <xf numFmtId="0" fontId="15" fillId="0" borderId="13" xfId="0" applyFont="1" applyBorder="1" applyAlignment="1">
      <alignment horizontal="center" vertical="top" shrinkToFit="1"/>
    </xf>
    <xf numFmtId="0" fontId="16" fillId="0" borderId="12" xfId="0" applyFont="1" applyBorder="1" applyAlignment="1">
      <alignment horizontal="center" vertical="top" shrinkToFit="1"/>
    </xf>
    <xf numFmtId="0" fontId="16" fillId="0" borderId="14" xfId="0" applyFont="1" applyBorder="1" applyAlignment="1">
      <alignment horizontal="center" vertical="top" shrinkToFit="1"/>
    </xf>
    <xf numFmtId="0" fontId="16" fillId="0" borderId="13" xfId="0" applyFont="1" applyBorder="1" applyAlignment="1">
      <alignment horizontal="center" vertical="top" shrinkToFit="1"/>
    </xf>
    <xf numFmtId="49" fontId="16" fillId="0" borderId="12" xfId="0" applyNumberFormat="1" applyFont="1" applyBorder="1" applyAlignment="1">
      <alignment horizontal="center" vertical="center" shrinkToFit="1"/>
    </xf>
    <xf numFmtId="49" fontId="16" fillId="0" borderId="14" xfId="0" applyNumberFormat="1" applyFont="1" applyBorder="1" applyAlignment="1">
      <alignment horizontal="center" vertical="center" shrinkToFit="1"/>
    </xf>
    <xf numFmtId="49" fontId="16" fillId="0" borderId="13" xfId="0" applyNumberFormat="1" applyFont="1" applyBorder="1" applyAlignment="1">
      <alignment horizontal="center" vertical="center" shrinkToFit="1"/>
    </xf>
    <xf numFmtId="0" fontId="34" fillId="0" borderId="29" xfId="0" applyFont="1" applyBorder="1" applyAlignment="1">
      <alignment horizontal="center" vertical="center" shrinkToFit="1"/>
    </xf>
    <xf numFmtId="0" fontId="34" fillId="0" borderId="44" xfId="0" applyFont="1" applyBorder="1" applyAlignment="1">
      <alignment horizontal="center" vertical="center" shrinkToFit="1"/>
    </xf>
    <xf numFmtId="176" fontId="33" fillId="0" borderId="44" xfId="0" applyNumberFormat="1" applyFont="1" applyBorder="1" applyAlignment="1" applyProtection="1">
      <alignment horizontal="center" vertical="center" shrinkToFit="1"/>
      <protection locked="0"/>
    </xf>
    <xf numFmtId="176" fontId="33" fillId="0" borderId="31" xfId="0" applyNumberFormat="1" applyFont="1" applyBorder="1" applyAlignment="1" applyProtection="1">
      <alignment horizontal="center" vertical="center" shrinkToFit="1"/>
      <protection locked="0"/>
    </xf>
    <xf numFmtId="177" fontId="33" fillId="0" borderId="44" xfId="0" applyNumberFormat="1" applyFont="1" applyBorder="1" applyAlignment="1" applyProtection="1">
      <alignment horizontal="center" vertical="center" shrinkToFit="1"/>
      <protection locked="0"/>
    </xf>
    <xf numFmtId="177" fontId="33" fillId="0" borderId="31" xfId="0" applyNumberFormat="1" applyFont="1" applyBorder="1" applyAlignment="1" applyProtection="1">
      <alignment horizontal="center" vertical="center" shrinkToFit="1"/>
      <protection locked="0"/>
    </xf>
    <xf numFmtId="178" fontId="35" fillId="0" borderId="44" xfId="1" applyNumberFormat="1" applyFont="1" applyBorder="1" applyAlignment="1" applyProtection="1">
      <alignment horizontal="center" vertical="center" shrinkToFit="1"/>
    </xf>
    <xf numFmtId="178" fontId="35" fillId="0" borderId="31" xfId="1" applyNumberFormat="1" applyFont="1" applyBorder="1" applyAlignment="1" applyProtection="1">
      <alignment horizontal="center" vertical="center" shrinkToFit="1"/>
    </xf>
    <xf numFmtId="38" fontId="8" fillId="0" borderId="1" xfId="1" applyFont="1" applyBorder="1" applyAlignment="1" applyProtection="1">
      <alignment horizontal="center" vertical="center"/>
    </xf>
    <xf numFmtId="38" fontId="8" fillId="0" borderId="3" xfId="1" applyFont="1" applyBorder="1" applyAlignment="1" applyProtection="1">
      <alignment horizontal="center" vertical="center"/>
    </xf>
    <xf numFmtId="38" fontId="8" fillId="0" borderId="30" xfId="1" applyFont="1" applyBorder="1" applyAlignment="1" applyProtection="1">
      <alignment horizontal="center" vertical="center"/>
    </xf>
    <xf numFmtId="0" fontId="24" fillId="0" borderId="0" xfId="0" applyFont="1" applyAlignment="1" applyProtection="1">
      <alignment horizontal="center" vertical="center" shrinkToFit="1"/>
      <protection locked="0"/>
    </xf>
    <xf numFmtId="0" fontId="25" fillId="0" borderId="0" xfId="0" applyFont="1" applyAlignment="1" applyProtection="1">
      <alignment horizontal="center" vertical="center" shrinkToFit="1"/>
      <protection locked="0"/>
    </xf>
    <xf numFmtId="49" fontId="22" fillId="0" borderId="10" xfId="0" applyNumberFormat="1" applyFont="1" applyBorder="1" applyAlignment="1" applyProtection="1">
      <alignment horizontal="center" vertical="center" shrinkToFit="1"/>
      <protection locked="0"/>
    </xf>
    <xf numFmtId="0" fontId="22" fillId="0" borderId="10" xfId="0" applyFont="1" applyBorder="1" applyAlignment="1" applyProtection="1">
      <alignment vertical="center" shrinkToFit="1"/>
      <protection locked="0"/>
    </xf>
    <xf numFmtId="179" fontId="29" fillId="0" borderId="16" xfId="0" applyNumberFormat="1" applyFont="1" applyBorder="1" applyAlignment="1">
      <alignment horizontal="center" vertical="center" shrinkToFit="1"/>
    </xf>
    <xf numFmtId="179" fontId="29" fillId="0" borderId="30" xfId="0" applyNumberFormat="1" applyFont="1" applyBorder="1" applyAlignment="1">
      <alignment horizontal="center" vertical="center" shrinkToFit="1"/>
    </xf>
    <xf numFmtId="0" fontId="5" fillId="0" borderId="43" xfId="0" applyFont="1" applyBorder="1" applyAlignment="1">
      <alignment horizontal="center" vertical="center" shrinkToFit="1"/>
    </xf>
    <xf numFmtId="0" fontId="5" fillId="0" borderId="33" xfId="0" applyFont="1" applyBorder="1" applyAlignment="1">
      <alignment horizontal="center" vertical="center" shrinkToFit="1"/>
    </xf>
    <xf numFmtId="0" fontId="38" fillId="0" borderId="29" xfId="0" applyFont="1" applyBorder="1" applyAlignment="1">
      <alignment horizontal="center" vertical="center" shrinkToFit="1"/>
    </xf>
    <xf numFmtId="0" fontId="38" fillId="0" borderId="31" xfId="0" applyFont="1" applyBorder="1" applyAlignment="1">
      <alignment horizontal="center" vertical="center" shrinkToFit="1"/>
    </xf>
    <xf numFmtId="49" fontId="31" fillId="0" borderId="24" xfId="0" applyNumberFormat="1" applyFont="1" applyBorder="1" applyAlignment="1">
      <alignment horizontal="center" vertical="center" shrinkToFit="1"/>
    </xf>
    <xf numFmtId="0" fontId="0" fillId="0" borderId="24" xfId="0" applyBorder="1" applyAlignment="1">
      <alignment horizontal="center" vertical="center" shrinkToFit="1"/>
    </xf>
    <xf numFmtId="0" fontId="8" fillId="0" borderId="23" xfId="0" applyFont="1" applyBorder="1" applyAlignment="1">
      <alignment horizontal="center" vertical="center"/>
    </xf>
    <xf numFmtId="0" fontId="8" fillId="0" borderId="27"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FCC9C-1172-4846-A249-E4025DC3A4B0}">
  <dimension ref="A1:N46"/>
  <sheetViews>
    <sheetView tabSelected="1" zoomScaleNormal="100" workbookViewId="0">
      <selection activeCell="O14" sqref="O14"/>
    </sheetView>
  </sheetViews>
  <sheetFormatPr defaultRowHeight="18.75"/>
  <cols>
    <col min="1" max="13" width="6.5" customWidth="1"/>
    <col min="14" max="14" width="11.875" customWidth="1"/>
  </cols>
  <sheetData>
    <row r="1" spans="1:14" ht="35.25" customHeight="1">
      <c r="A1" s="87" t="s">
        <v>111</v>
      </c>
      <c r="B1" s="88"/>
      <c r="C1" s="88"/>
      <c r="D1" s="88"/>
      <c r="E1" s="88"/>
      <c r="F1" s="88"/>
      <c r="G1" s="88"/>
      <c r="H1" s="88"/>
      <c r="I1" s="88"/>
      <c r="J1" s="89"/>
      <c r="K1" s="88"/>
      <c r="L1" s="88"/>
      <c r="M1" s="40"/>
    </row>
    <row r="2" spans="1:14" ht="26.25" customHeight="1" thickBot="1">
      <c r="A2" s="41" t="s">
        <v>151</v>
      </c>
      <c r="B2" s="13"/>
      <c r="C2" s="13"/>
      <c r="D2" s="13"/>
      <c r="E2" s="13"/>
      <c r="F2" s="13"/>
      <c r="G2" s="13"/>
      <c r="H2" s="13"/>
      <c r="I2" s="13"/>
      <c r="J2" s="13"/>
      <c r="K2" s="13"/>
      <c r="L2" s="13"/>
      <c r="M2" s="4"/>
    </row>
    <row r="3" spans="1:14" ht="24.75" thickBot="1">
      <c r="A3" s="97" t="s">
        <v>0</v>
      </c>
      <c r="B3" s="2"/>
      <c r="C3" s="2"/>
      <c r="D3" s="2"/>
      <c r="E3" s="3"/>
      <c r="F3" s="7" t="s">
        <v>13</v>
      </c>
      <c r="G3" s="2"/>
      <c r="H3" s="2"/>
      <c r="I3" s="3"/>
      <c r="J3" s="38" t="s">
        <v>20</v>
      </c>
      <c r="K3" s="2"/>
      <c r="L3" s="39"/>
      <c r="M3" s="3"/>
    </row>
    <row r="4" spans="1:14" ht="20.25">
      <c r="A4" s="98" t="s">
        <v>1</v>
      </c>
      <c r="B4" s="8"/>
      <c r="C4" s="8"/>
      <c r="D4" s="8"/>
      <c r="E4" s="8"/>
      <c r="F4" s="8"/>
      <c r="G4" s="8"/>
      <c r="H4" s="8"/>
      <c r="I4" s="8"/>
      <c r="J4" s="8"/>
      <c r="K4" s="8"/>
      <c r="L4" s="8"/>
      <c r="M4" s="36"/>
      <c r="N4" s="21"/>
    </row>
    <row r="5" spans="1:14" ht="20.25">
      <c r="A5" s="99" t="s">
        <v>141</v>
      </c>
      <c r="B5" s="43"/>
      <c r="C5" s="43"/>
      <c r="D5" s="11"/>
      <c r="E5" s="43"/>
      <c r="F5" s="11"/>
      <c r="G5" s="43"/>
      <c r="H5" s="11"/>
      <c r="I5" s="43"/>
      <c r="J5" s="11"/>
      <c r="K5" s="43"/>
      <c r="L5" s="11"/>
      <c r="M5" s="44"/>
      <c r="N5" s="21"/>
    </row>
    <row r="6" spans="1:14" ht="20.25">
      <c r="A6" s="99" t="s">
        <v>142</v>
      </c>
      <c r="B6" s="43"/>
      <c r="C6" s="43"/>
      <c r="D6" s="11"/>
      <c r="E6" s="43"/>
      <c r="F6" s="11"/>
      <c r="G6" s="43"/>
      <c r="H6" s="11"/>
      <c r="I6" s="43"/>
      <c r="J6" s="11"/>
      <c r="K6" s="43"/>
      <c r="L6" s="11"/>
      <c r="M6" s="44"/>
      <c r="N6" s="21"/>
    </row>
    <row r="7" spans="1:14" ht="20.25">
      <c r="A7" s="100" t="s">
        <v>143</v>
      </c>
      <c r="B7" s="11"/>
      <c r="C7" s="11"/>
      <c r="D7" s="10"/>
      <c r="E7" s="11"/>
      <c r="F7" s="10"/>
      <c r="G7" s="11"/>
      <c r="H7" s="10"/>
      <c r="I7" s="11"/>
      <c r="J7" s="10"/>
      <c r="K7" s="11"/>
      <c r="L7" s="10"/>
      <c r="M7" s="37"/>
      <c r="N7" s="21"/>
    </row>
    <row r="8" spans="1:14" ht="20.25">
      <c r="A8" s="101" t="s">
        <v>144</v>
      </c>
      <c r="B8" s="10"/>
      <c r="C8" s="10"/>
      <c r="D8" s="12"/>
      <c r="E8" s="10"/>
      <c r="F8" s="12"/>
      <c r="G8" s="10"/>
      <c r="H8" s="12"/>
      <c r="I8" s="10"/>
      <c r="J8" s="12"/>
      <c r="K8" s="10"/>
      <c r="L8" s="12"/>
      <c r="M8" s="9"/>
      <c r="N8" s="30"/>
    </row>
    <row r="9" spans="1:14" ht="20.25">
      <c r="A9" s="102" t="s">
        <v>145</v>
      </c>
      <c r="B9" s="12"/>
      <c r="C9" s="12"/>
      <c r="D9" s="12"/>
      <c r="E9" s="12"/>
      <c r="F9" s="12"/>
      <c r="G9" s="12"/>
      <c r="H9" s="12"/>
      <c r="I9" s="12"/>
      <c r="J9" s="12"/>
      <c r="K9" s="12"/>
      <c r="L9" s="12"/>
      <c r="M9" s="9"/>
      <c r="N9" s="30"/>
    </row>
    <row r="10" spans="1:14" ht="20.25">
      <c r="A10" s="101" t="s">
        <v>146</v>
      </c>
      <c r="B10" s="10"/>
      <c r="C10" s="10"/>
      <c r="D10" s="12"/>
      <c r="E10" s="10"/>
      <c r="F10" s="12"/>
      <c r="G10" s="10"/>
      <c r="H10" s="12"/>
      <c r="I10" s="10"/>
      <c r="J10" s="12"/>
      <c r="K10" s="10"/>
      <c r="L10" s="12"/>
      <c r="M10" s="9"/>
      <c r="N10" s="30"/>
    </row>
    <row r="11" spans="1:14" ht="20.25">
      <c r="A11" s="102" t="s">
        <v>147</v>
      </c>
      <c r="B11" s="12"/>
      <c r="C11" s="12"/>
      <c r="D11" s="12"/>
      <c r="E11" s="12"/>
      <c r="F11" s="12"/>
      <c r="G11" s="12"/>
      <c r="H11" s="12"/>
      <c r="I11" s="12"/>
      <c r="J11" s="12"/>
      <c r="K11" s="12"/>
      <c r="L11" s="12"/>
      <c r="M11" s="9"/>
      <c r="N11" s="30"/>
    </row>
    <row r="12" spans="1:14" ht="20.25">
      <c r="A12" s="102" t="s">
        <v>148</v>
      </c>
      <c r="B12" s="12"/>
      <c r="C12" s="12"/>
      <c r="D12" s="12"/>
      <c r="E12" s="12"/>
      <c r="F12" s="12"/>
      <c r="G12" s="12"/>
      <c r="H12" s="12"/>
      <c r="I12" s="12"/>
      <c r="J12" s="12"/>
      <c r="K12" s="12"/>
      <c r="L12" s="12"/>
      <c r="M12" s="9"/>
      <c r="N12" s="30"/>
    </row>
    <row r="13" spans="1:14" ht="20.25">
      <c r="A13" s="103" t="s">
        <v>149</v>
      </c>
      <c r="B13" s="11"/>
      <c r="C13" s="11"/>
      <c r="D13" s="12"/>
      <c r="E13" s="11"/>
      <c r="F13" s="12"/>
      <c r="G13" s="11"/>
      <c r="H13" s="12"/>
      <c r="I13" s="11"/>
      <c r="J13" s="12"/>
      <c r="K13" s="11"/>
      <c r="L13" s="12"/>
      <c r="M13" s="9"/>
      <c r="N13" s="30"/>
    </row>
    <row r="14" spans="1:14" ht="20.25">
      <c r="A14" s="18" t="s">
        <v>2</v>
      </c>
      <c r="B14" s="24"/>
      <c r="C14" s="24"/>
      <c r="D14" s="24"/>
      <c r="E14" s="24"/>
      <c r="F14" s="19"/>
      <c r="G14" s="24"/>
      <c r="H14" s="19"/>
      <c r="I14" s="24"/>
      <c r="J14" s="19"/>
      <c r="K14" s="24"/>
      <c r="L14" s="19"/>
      <c r="M14" s="20"/>
      <c r="N14" s="21"/>
    </row>
    <row r="15" spans="1:14" ht="20.25">
      <c r="A15" s="23"/>
      <c r="B15" s="21" t="s">
        <v>21</v>
      </c>
      <c r="C15" s="21"/>
      <c r="D15" s="21"/>
      <c r="E15" s="21"/>
      <c r="F15" s="21"/>
      <c r="G15" s="21"/>
      <c r="H15" s="21"/>
      <c r="I15" s="21"/>
      <c r="J15" s="21"/>
      <c r="K15" s="21"/>
      <c r="L15" s="21"/>
      <c r="M15" s="22"/>
      <c r="N15" s="21"/>
    </row>
    <row r="16" spans="1:14" ht="20.25">
      <c r="A16" s="23"/>
      <c r="B16" s="21" t="s">
        <v>16</v>
      </c>
      <c r="C16" s="21"/>
      <c r="D16" s="21"/>
      <c r="E16" s="21"/>
      <c r="F16" s="21"/>
      <c r="G16" s="21"/>
      <c r="H16" s="21"/>
      <c r="I16" s="21"/>
      <c r="J16" s="21"/>
      <c r="K16" s="21"/>
      <c r="L16" s="21"/>
      <c r="M16" s="22"/>
      <c r="N16" s="21"/>
    </row>
    <row r="17" spans="1:14" ht="20.25">
      <c r="A17" s="23"/>
      <c r="B17" s="21" t="s">
        <v>24</v>
      </c>
      <c r="C17" s="21"/>
      <c r="D17" s="21"/>
      <c r="E17" s="21"/>
      <c r="F17" s="21"/>
      <c r="G17" s="21"/>
      <c r="H17" s="21"/>
      <c r="I17" s="21"/>
      <c r="J17" s="21"/>
      <c r="K17" s="21"/>
      <c r="L17" s="21"/>
      <c r="M17" s="22"/>
      <c r="N17" s="21"/>
    </row>
    <row r="18" spans="1:14" ht="20.25">
      <c r="A18" s="25"/>
      <c r="B18" s="26" t="s">
        <v>23</v>
      </c>
      <c r="C18" s="26"/>
      <c r="D18" s="26"/>
      <c r="E18" s="26"/>
      <c r="F18" s="26"/>
      <c r="G18" s="26"/>
      <c r="H18" s="26"/>
      <c r="I18" s="26"/>
      <c r="J18" s="26"/>
      <c r="K18" s="26"/>
      <c r="L18" s="26"/>
      <c r="M18" s="27"/>
      <c r="N18" s="21"/>
    </row>
    <row r="19" spans="1:14" ht="20.25">
      <c r="A19" s="28" t="s">
        <v>10</v>
      </c>
      <c r="B19" s="21"/>
      <c r="C19" s="21"/>
      <c r="D19" s="21"/>
      <c r="E19" s="21"/>
      <c r="F19" s="21"/>
      <c r="G19" s="21"/>
      <c r="H19" s="21"/>
      <c r="I19" s="21"/>
      <c r="J19" s="21"/>
      <c r="K19" s="19"/>
      <c r="L19" s="19"/>
      <c r="M19" s="20"/>
      <c r="N19" s="21"/>
    </row>
    <row r="20" spans="1:14" ht="20.25">
      <c r="A20" s="29"/>
      <c r="B20" s="19"/>
      <c r="C20" s="20"/>
      <c r="D20" s="104" t="s">
        <v>112</v>
      </c>
      <c r="E20" s="105"/>
      <c r="F20" s="105"/>
      <c r="G20" s="105"/>
      <c r="H20" s="105"/>
      <c r="I20" s="105"/>
      <c r="J20" s="105"/>
      <c r="K20" s="105"/>
      <c r="L20" s="105"/>
      <c r="M20" s="106"/>
      <c r="N20" s="21"/>
    </row>
    <row r="21" spans="1:14" ht="24">
      <c r="A21" s="5"/>
      <c r="B21" s="90"/>
      <c r="C21" s="6"/>
      <c r="D21" s="107" t="s">
        <v>113</v>
      </c>
      <c r="E21" s="108"/>
      <c r="F21" s="109"/>
      <c r="G21" s="107" t="s">
        <v>114</v>
      </c>
      <c r="H21" s="108"/>
      <c r="I21" s="108"/>
      <c r="J21" s="109"/>
      <c r="K21" s="107" t="s">
        <v>115</v>
      </c>
      <c r="L21" s="108"/>
      <c r="M21" s="109"/>
      <c r="N21" s="31"/>
    </row>
    <row r="22" spans="1:14" ht="20.25">
      <c r="A22" s="110" t="s">
        <v>7</v>
      </c>
      <c r="B22" s="111"/>
      <c r="C22" s="112"/>
      <c r="D22" s="113" t="s">
        <v>116</v>
      </c>
      <c r="E22" s="114"/>
      <c r="F22" s="114"/>
      <c r="G22" s="114"/>
      <c r="H22" s="114"/>
      <c r="I22" s="114"/>
      <c r="J22" s="114"/>
      <c r="K22" s="114"/>
      <c r="L22" s="114"/>
      <c r="M22" s="115"/>
      <c r="N22" s="14"/>
    </row>
    <row r="23" spans="1:14" ht="20.25">
      <c r="A23" s="110" t="s">
        <v>8</v>
      </c>
      <c r="B23" s="111"/>
      <c r="C23" s="112"/>
      <c r="D23" s="113" t="s">
        <v>117</v>
      </c>
      <c r="E23" s="114"/>
      <c r="F23" s="114"/>
      <c r="G23" s="114"/>
      <c r="H23" s="114"/>
      <c r="I23" s="114"/>
      <c r="J23" s="114"/>
      <c r="K23" s="114"/>
      <c r="L23" s="114"/>
      <c r="M23" s="115"/>
      <c r="N23" s="32"/>
    </row>
    <row r="24" spans="1:14" ht="20.25">
      <c r="A24" s="116" t="s">
        <v>4</v>
      </c>
      <c r="B24" s="117"/>
      <c r="C24" s="118"/>
      <c r="D24" s="119" t="s">
        <v>5</v>
      </c>
      <c r="E24" s="120"/>
      <c r="F24" s="121"/>
      <c r="G24" s="119" t="s">
        <v>12</v>
      </c>
      <c r="H24" s="120"/>
      <c r="I24" s="120"/>
      <c r="J24" s="121"/>
      <c r="K24" s="119" t="s">
        <v>6</v>
      </c>
      <c r="L24" s="120"/>
      <c r="M24" s="121"/>
      <c r="N24" s="33"/>
    </row>
    <row r="25" spans="1:14" ht="20.25">
      <c r="A25" s="122" t="s">
        <v>3</v>
      </c>
      <c r="B25" s="123"/>
      <c r="C25" s="124"/>
      <c r="D25" s="125"/>
      <c r="E25" s="126"/>
      <c r="F25" s="127"/>
      <c r="G25" s="122"/>
      <c r="H25" s="123"/>
      <c r="I25" s="123"/>
      <c r="J25" s="124"/>
      <c r="K25" s="122"/>
      <c r="L25" s="123"/>
      <c r="M25" s="124"/>
      <c r="N25" s="12"/>
    </row>
    <row r="26" spans="1:14" ht="20.25">
      <c r="A26" s="110" t="s">
        <v>9</v>
      </c>
      <c r="B26" s="111"/>
      <c r="C26" s="112"/>
      <c r="D26" s="128" t="s">
        <v>118</v>
      </c>
      <c r="E26" s="129"/>
      <c r="F26" s="130"/>
      <c r="G26" s="110" t="s">
        <v>119</v>
      </c>
      <c r="H26" s="111"/>
      <c r="I26" s="111"/>
      <c r="J26" s="112"/>
      <c r="K26" s="110" t="s">
        <v>120</v>
      </c>
      <c r="L26" s="111"/>
      <c r="M26" s="112"/>
      <c r="N26" s="12"/>
    </row>
    <row r="27" spans="1:14" ht="20.25">
      <c r="A27" s="113" t="s">
        <v>17</v>
      </c>
      <c r="B27" s="114"/>
      <c r="C27" s="115"/>
      <c r="D27" s="131" t="s">
        <v>121</v>
      </c>
      <c r="E27" s="132"/>
      <c r="F27" s="133"/>
      <c r="G27" s="113" t="s">
        <v>122</v>
      </c>
      <c r="H27" s="114"/>
      <c r="I27" s="114"/>
      <c r="J27" s="115"/>
      <c r="K27" s="113" t="s">
        <v>123</v>
      </c>
      <c r="L27" s="114"/>
      <c r="M27" s="115"/>
      <c r="N27" s="12"/>
    </row>
    <row r="28" spans="1:14" ht="20.25">
      <c r="A28" s="113" t="s">
        <v>18</v>
      </c>
      <c r="B28" s="114"/>
      <c r="C28" s="115"/>
      <c r="D28" s="113" t="s">
        <v>124</v>
      </c>
      <c r="E28" s="114"/>
      <c r="F28" s="115"/>
      <c r="G28" s="113" t="s">
        <v>125</v>
      </c>
      <c r="H28" s="114"/>
      <c r="I28" s="114"/>
      <c r="J28" s="115"/>
      <c r="K28" s="113" t="s">
        <v>126</v>
      </c>
      <c r="L28" s="114"/>
      <c r="M28" s="115"/>
      <c r="N28" s="34"/>
    </row>
    <row r="29" spans="1:14" ht="20.25">
      <c r="A29" s="110" t="s">
        <v>11</v>
      </c>
      <c r="B29" s="111"/>
      <c r="C29" s="112"/>
      <c r="D29" s="134" t="s">
        <v>127</v>
      </c>
      <c r="E29" s="135"/>
      <c r="F29" s="136"/>
      <c r="G29" s="134" t="s">
        <v>128</v>
      </c>
      <c r="H29" s="135"/>
      <c r="I29" s="135"/>
      <c r="J29" s="136"/>
      <c r="K29" s="134" t="s">
        <v>129</v>
      </c>
      <c r="L29" s="135"/>
      <c r="M29" s="136"/>
      <c r="N29" s="35"/>
    </row>
    <row r="30" spans="1:14" ht="20.25">
      <c r="A30" s="110" t="s">
        <v>22</v>
      </c>
      <c r="B30" s="111"/>
      <c r="C30" s="112"/>
      <c r="D30" s="134" t="s">
        <v>130</v>
      </c>
      <c r="E30" s="135"/>
      <c r="F30" s="135"/>
      <c r="G30" s="135"/>
      <c r="H30" s="135"/>
      <c r="I30" s="135"/>
      <c r="J30" s="135"/>
      <c r="K30" s="135"/>
      <c r="L30" s="135"/>
      <c r="M30" s="136"/>
      <c r="N30" s="35"/>
    </row>
    <row r="31" spans="1:14" ht="20.25">
      <c r="A31" s="110" t="s">
        <v>15</v>
      </c>
      <c r="B31" s="111"/>
      <c r="C31" s="112"/>
      <c r="D31" s="134" t="s">
        <v>25</v>
      </c>
      <c r="E31" s="135"/>
      <c r="F31" s="135"/>
      <c r="G31" s="135"/>
      <c r="H31" s="135"/>
      <c r="I31" s="135"/>
      <c r="J31" s="135"/>
      <c r="K31" s="135"/>
      <c r="L31" s="135"/>
      <c r="M31" s="136"/>
      <c r="N31" s="35"/>
    </row>
    <row r="32" spans="1:14" ht="20.25">
      <c r="A32" s="110" t="s">
        <v>14</v>
      </c>
      <c r="B32" s="111"/>
      <c r="C32" s="112"/>
      <c r="D32" s="134" t="s">
        <v>131</v>
      </c>
      <c r="E32" s="135"/>
      <c r="F32" s="135"/>
      <c r="G32" s="135"/>
      <c r="H32" s="135"/>
      <c r="I32" s="135"/>
      <c r="J32" s="135"/>
      <c r="K32" s="135"/>
      <c r="L32" s="135"/>
      <c r="M32" s="136"/>
      <c r="N32" s="35"/>
    </row>
    <row r="33" spans="1:14" ht="20.25">
      <c r="A33" s="23" t="s">
        <v>19</v>
      </c>
      <c r="B33" s="1"/>
      <c r="C33" s="1"/>
      <c r="D33" s="1"/>
      <c r="E33" s="1"/>
      <c r="F33" s="1"/>
      <c r="G33" s="1"/>
      <c r="H33" s="1"/>
      <c r="I33" s="1"/>
      <c r="J33" s="1"/>
      <c r="K33" s="1"/>
      <c r="L33" s="1"/>
      <c r="M33" s="15"/>
      <c r="N33" s="1"/>
    </row>
    <row r="34" spans="1:14" ht="20.25">
      <c r="A34" s="23" t="s">
        <v>26</v>
      </c>
      <c r="D34" s="16"/>
      <c r="F34" s="16"/>
      <c r="H34" s="16"/>
      <c r="J34" s="16"/>
      <c r="L34" s="16"/>
      <c r="M34" s="17"/>
      <c r="N34" s="16"/>
    </row>
    <row r="35" spans="1:14" ht="20.25">
      <c r="A35" s="42" t="s">
        <v>27</v>
      </c>
      <c r="B35" s="10"/>
      <c r="C35" s="10"/>
      <c r="D35" s="10"/>
      <c r="E35" s="10"/>
      <c r="F35" s="10"/>
      <c r="G35" s="10"/>
      <c r="H35" s="10"/>
      <c r="I35" s="10"/>
      <c r="J35" s="10"/>
      <c r="K35" s="10"/>
      <c r="L35" s="10"/>
      <c r="M35" s="37"/>
      <c r="N35" s="1"/>
    </row>
    <row r="36" spans="1:14" ht="20.25">
      <c r="A36" s="23" t="s">
        <v>132</v>
      </c>
      <c r="B36" s="10"/>
      <c r="C36" s="10"/>
      <c r="D36" s="10"/>
      <c r="E36" s="10"/>
      <c r="F36" s="10"/>
      <c r="G36" s="10"/>
      <c r="H36" s="10"/>
      <c r="I36" s="10"/>
      <c r="J36" s="10"/>
      <c r="K36" s="10"/>
      <c r="L36" s="10"/>
      <c r="M36" s="37"/>
      <c r="N36" s="1"/>
    </row>
    <row r="37" spans="1:14" ht="20.25">
      <c r="A37" s="28" t="s">
        <v>133</v>
      </c>
      <c r="B37" s="45"/>
      <c r="C37" s="45"/>
      <c r="D37" s="46"/>
      <c r="E37" s="45"/>
      <c r="F37" s="47"/>
      <c r="G37" s="45"/>
      <c r="H37" s="47"/>
      <c r="I37" s="45"/>
      <c r="J37" s="47"/>
      <c r="K37" s="45"/>
      <c r="L37" s="47"/>
      <c r="M37" s="48"/>
      <c r="N37" s="1"/>
    </row>
    <row r="38" spans="1:14" ht="20.25">
      <c r="A38" s="21"/>
      <c r="B38" s="1"/>
      <c r="C38" s="1"/>
      <c r="D38" s="14"/>
      <c r="E38" s="1"/>
      <c r="F38" s="91"/>
      <c r="G38" s="1"/>
      <c r="H38" s="91"/>
      <c r="I38" s="1"/>
      <c r="J38" s="91"/>
      <c r="K38" s="1"/>
      <c r="L38" s="91"/>
      <c r="M38" s="1"/>
      <c r="N38" s="1"/>
    </row>
    <row r="39" spans="1:14" ht="19.5">
      <c r="A39" s="94" t="s">
        <v>150</v>
      </c>
      <c r="B39" s="93"/>
      <c r="C39" s="93"/>
      <c r="D39" s="93"/>
      <c r="E39" s="93"/>
      <c r="F39" s="93"/>
      <c r="G39" s="93"/>
      <c r="H39" s="93"/>
      <c r="I39" s="93"/>
      <c r="J39" s="93"/>
      <c r="K39" s="93"/>
      <c r="L39" s="93"/>
      <c r="M39" s="93"/>
      <c r="N39" s="93"/>
    </row>
    <row r="40" spans="1:14" ht="19.5">
      <c r="A40" s="92" t="s">
        <v>136</v>
      </c>
      <c r="B40" s="93"/>
      <c r="C40" s="93"/>
      <c r="D40" s="93"/>
      <c r="E40" s="93"/>
      <c r="F40" s="93"/>
      <c r="G40" s="93"/>
      <c r="H40" s="93"/>
      <c r="I40" s="93"/>
      <c r="J40" s="93"/>
      <c r="K40" s="93"/>
      <c r="L40" s="93"/>
      <c r="M40" s="93"/>
      <c r="N40" s="93"/>
    </row>
    <row r="41" spans="1:14" ht="19.5">
      <c r="A41" s="92" t="s">
        <v>138</v>
      </c>
      <c r="B41" s="93"/>
      <c r="C41" s="93"/>
      <c r="D41" s="93"/>
      <c r="E41" s="93"/>
      <c r="F41" s="93"/>
      <c r="G41" s="93"/>
      <c r="H41" s="93"/>
      <c r="I41" s="93"/>
      <c r="J41" s="93"/>
      <c r="K41" s="93"/>
      <c r="L41" s="93"/>
      <c r="M41" s="93"/>
      <c r="N41" s="93"/>
    </row>
    <row r="42" spans="1:14" ht="19.5">
      <c r="A42" s="92" t="s">
        <v>139</v>
      </c>
      <c r="B42" s="93"/>
      <c r="C42" s="93"/>
      <c r="D42" s="93"/>
      <c r="E42" s="93"/>
      <c r="F42" s="93"/>
      <c r="G42" s="93"/>
      <c r="H42" s="93"/>
      <c r="I42" s="93"/>
      <c r="J42" s="93"/>
      <c r="K42" s="93"/>
      <c r="L42" s="93"/>
      <c r="M42" s="93"/>
      <c r="N42" s="93"/>
    </row>
    <row r="43" spans="1:14" ht="19.5">
      <c r="A43" s="92" t="s">
        <v>140</v>
      </c>
      <c r="B43" s="92"/>
      <c r="C43" s="92"/>
      <c r="D43" s="92"/>
      <c r="E43" s="92"/>
      <c r="F43" s="92"/>
      <c r="G43" s="92"/>
      <c r="H43" s="92"/>
      <c r="I43" s="92"/>
      <c r="J43" s="93"/>
      <c r="K43" s="92"/>
      <c r="L43" s="93"/>
      <c r="M43" s="93"/>
      <c r="N43" s="93"/>
    </row>
    <row r="44" spans="1:14" ht="19.5">
      <c r="A44" s="94" t="s">
        <v>137</v>
      </c>
      <c r="B44" s="93"/>
      <c r="C44" s="93"/>
      <c r="D44" s="93"/>
      <c r="E44" s="93"/>
      <c r="F44" s="93"/>
      <c r="G44" s="93"/>
      <c r="H44" s="93"/>
      <c r="I44" s="93"/>
      <c r="J44" s="93"/>
      <c r="K44" s="93"/>
      <c r="L44" s="93"/>
      <c r="M44" s="93"/>
      <c r="N44" s="93"/>
    </row>
    <row r="45" spans="1:14" ht="19.5">
      <c r="A45" s="93"/>
      <c r="B45" s="93"/>
      <c r="C45" s="93"/>
      <c r="D45" s="93"/>
      <c r="E45" s="93"/>
      <c r="F45" s="93"/>
      <c r="G45" s="93"/>
      <c r="H45" s="93"/>
      <c r="I45" s="93"/>
      <c r="J45" s="93"/>
      <c r="K45" s="93"/>
      <c r="L45" s="93"/>
      <c r="M45" s="93"/>
      <c r="N45" s="93"/>
    </row>
    <row r="46" spans="1:14">
      <c r="C46" s="95"/>
    </row>
  </sheetData>
  <mergeCells count="38">
    <mergeCell ref="A31:C31"/>
    <mergeCell ref="D31:M31"/>
    <mergeCell ref="A32:C32"/>
    <mergeCell ref="D32:M32"/>
    <mergeCell ref="A29:C29"/>
    <mergeCell ref="D29:F29"/>
    <mergeCell ref="G29:J29"/>
    <mergeCell ref="K29:M29"/>
    <mergeCell ref="A30:C30"/>
    <mergeCell ref="D30:M30"/>
    <mergeCell ref="A27:C27"/>
    <mergeCell ref="D27:F27"/>
    <mergeCell ref="G27:J27"/>
    <mergeCell ref="K27:M27"/>
    <mergeCell ref="A28:C28"/>
    <mergeCell ref="D28:F28"/>
    <mergeCell ref="G28:J28"/>
    <mergeCell ref="K28:M28"/>
    <mergeCell ref="A25:C25"/>
    <mergeCell ref="D25:F25"/>
    <mergeCell ref="G25:J25"/>
    <mergeCell ref="K25:M25"/>
    <mergeCell ref="A26:C26"/>
    <mergeCell ref="D26:F26"/>
    <mergeCell ref="G26:J26"/>
    <mergeCell ref="K26:M26"/>
    <mergeCell ref="A23:C23"/>
    <mergeCell ref="D23:M23"/>
    <mergeCell ref="A24:C24"/>
    <mergeCell ref="D24:F24"/>
    <mergeCell ref="G24:J24"/>
    <mergeCell ref="K24:M24"/>
    <mergeCell ref="D20:M20"/>
    <mergeCell ref="D21:F21"/>
    <mergeCell ref="G21:J21"/>
    <mergeCell ref="K21:M21"/>
    <mergeCell ref="A22:C22"/>
    <mergeCell ref="D22:M22"/>
  </mergeCells>
  <phoneticPr fontId="1"/>
  <pageMargins left="0.62992125984251968" right="0.23622047244094491" top="0.35433070866141736" bottom="0" header="0.31496062992125984" footer="0.31496062992125984"/>
  <pageSetup paperSize="9" orientation="portrait" horizontalDpi="4294967293"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2ED44-E146-4CD6-8A58-363CC56F20D0}">
  <dimension ref="A1:G27"/>
  <sheetViews>
    <sheetView workbookViewId="0">
      <selection activeCell="A4" sqref="A4"/>
    </sheetView>
  </sheetViews>
  <sheetFormatPr defaultRowHeight="18.75"/>
  <cols>
    <col min="1" max="1" width="15.25" customWidth="1"/>
    <col min="3" max="3" width="52.625" customWidth="1"/>
  </cols>
  <sheetData>
    <row r="1" spans="1:7" ht="24">
      <c r="A1" s="65" t="s">
        <v>97</v>
      </c>
      <c r="B1" s="34"/>
      <c r="C1" s="34"/>
      <c r="D1" s="34"/>
      <c r="E1" s="34"/>
      <c r="F1" s="34"/>
      <c r="G1" s="34"/>
    </row>
    <row r="2" spans="1:7">
      <c r="A2" s="34"/>
      <c r="B2" s="34"/>
      <c r="C2" s="34"/>
      <c r="D2" s="34"/>
      <c r="E2" s="34"/>
      <c r="F2" s="34"/>
      <c r="G2" s="34"/>
    </row>
    <row r="3" spans="1:7">
      <c r="A3" s="34" t="s">
        <v>152</v>
      </c>
      <c r="B3" s="34"/>
      <c r="C3" s="34"/>
      <c r="D3" s="34"/>
      <c r="E3" s="34"/>
      <c r="F3" s="34"/>
      <c r="G3" s="34"/>
    </row>
    <row r="4" spans="1:7">
      <c r="A4" s="64" t="s">
        <v>134</v>
      </c>
      <c r="B4" s="34"/>
      <c r="C4" s="34"/>
      <c r="D4" s="34"/>
      <c r="E4" s="34"/>
      <c r="F4" s="34"/>
      <c r="G4" s="34"/>
    </row>
    <row r="5" spans="1:7">
      <c r="A5" s="34"/>
      <c r="B5" s="34"/>
      <c r="C5" s="34"/>
      <c r="D5" s="34"/>
      <c r="E5" s="34"/>
      <c r="F5" s="34"/>
      <c r="G5" s="34"/>
    </row>
    <row r="6" spans="1:7">
      <c r="A6" s="34" t="s">
        <v>66</v>
      </c>
      <c r="B6" s="34"/>
      <c r="C6" s="34"/>
      <c r="D6" s="34"/>
      <c r="E6" s="34"/>
      <c r="F6" s="34"/>
      <c r="G6" s="34"/>
    </row>
    <row r="7" spans="1:7">
      <c r="A7" s="67" t="s">
        <v>67</v>
      </c>
      <c r="B7" s="66" t="s">
        <v>68</v>
      </c>
      <c r="C7" s="67" t="s">
        <v>69</v>
      </c>
      <c r="D7" s="34"/>
      <c r="E7" s="34"/>
      <c r="F7" s="34"/>
      <c r="G7" s="34"/>
    </row>
    <row r="8" spans="1:7">
      <c r="A8" s="67" t="s">
        <v>70</v>
      </c>
      <c r="B8" s="66" t="s">
        <v>68</v>
      </c>
      <c r="C8" s="67" t="s">
        <v>71</v>
      </c>
      <c r="D8" s="34"/>
      <c r="E8" s="34"/>
      <c r="F8" s="34"/>
      <c r="G8" s="34"/>
    </row>
    <row r="9" spans="1:7">
      <c r="A9" s="68" t="s">
        <v>72</v>
      </c>
      <c r="B9" s="66" t="s">
        <v>68</v>
      </c>
      <c r="C9" s="67" t="s">
        <v>73</v>
      </c>
      <c r="D9" s="34"/>
      <c r="E9" s="34"/>
      <c r="F9" s="34"/>
      <c r="G9" s="34"/>
    </row>
    <row r="10" spans="1:7">
      <c r="A10" s="69"/>
      <c r="B10" s="66" t="s">
        <v>74</v>
      </c>
      <c r="C10" s="67" t="s">
        <v>75</v>
      </c>
      <c r="D10" s="34"/>
      <c r="E10" s="34"/>
      <c r="F10" s="34"/>
      <c r="G10" s="34"/>
    </row>
    <row r="11" spans="1:7">
      <c r="A11" s="70"/>
      <c r="B11" s="66" t="s">
        <v>76</v>
      </c>
      <c r="C11" s="67" t="s">
        <v>77</v>
      </c>
      <c r="D11" s="34"/>
      <c r="E11" s="34"/>
      <c r="F11" s="34"/>
      <c r="G11" s="34"/>
    </row>
    <row r="12" spans="1:7">
      <c r="A12" s="68" t="s">
        <v>78</v>
      </c>
      <c r="B12" s="66" t="s">
        <v>68</v>
      </c>
      <c r="C12" s="67" t="s">
        <v>79</v>
      </c>
      <c r="D12" s="34"/>
      <c r="E12" s="34"/>
      <c r="F12" s="34"/>
      <c r="G12" s="34"/>
    </row>
    <row r="13" spans="1:7">
      <c r="A13" s="69"/>
      <c r="B13" s="66" t="s">
        <v>74</v>
      </c>
      <c r="C13" s="67" t="s">
        <v>80</v>
      </c>
      <c r="D13" s="34"/>
      <c r="E13" s="34"/>
      <c r="F13" s="34"/>
      <c r="G13" s="34"/>
    </row>
    <row r="14" spans="1:7">
      <c r="A14" s="70"/>
      <c r="B14" s="66" t="s">
        <v>81</v>
      </c>
      <c r="C14" s="67" t="s">
        <v>82</v>
      </c>
      <c r="D14" s="34"/>
      <c r="E14" s="34"/>
      <c r="F14" s="34"/>
      <c r="G14" s="34"/>
    </row>
    <row r="15" spans="1:7">
      <c r="A15" s="68" t="s">
        <v>83</v>
      </c>
      <c r="B15" s="66" t="s">
        <v>84</v>
      </c>
      <c r="C15" s="67" t="s">
        <v>85</v>
      </c>
      <c r="D15" s="34"/>
      <c r="E15" s="34"/>
      <c r="F15" s="34"/>
      <c r="G15" s="34"/>
    </row>
    <row r="16" spans="1:7">
      <c r="A16" s="70"/>
      <c r="B16" s="66" t="s">
        <v>86</v>
      </c>
      <c r="C16" s="67" t="s">
        <v>87</v>
      </c>
      <c r="D16" s="34"/>
      <c r="E16" s="34"/>
      <c r="F16" s="34"/>
      <c r="G16" s="34"/>
    </row>
    <row r="17" spans="1:7">
      <c r="A17" s="67" t="s">
        <v>88</v>
      </c>
      <c r="B17" s="66" t="s">
        <v>86</v>
      </c>
      <c r="C17" s="67" t="s">
        <v>89</v>
      </c>
      <c r="D17" s="34"/>
      <c r="E17" s="34"/>
      <c r="F17" s="34"/>
      <c r="G17" s="34"/>
    </row>
    <row r="18" spans="1:7">
      <c r="A18" s="34"/>
      <c r="B18" s="63"/>
      <c r="C18" s="34"/>
      <c r="D18" s="34"/>
      <c r="E18" s="34"/>
      <c r="F18" s="34"/>
      <c r="G18" s="34"/>
    </row>
    <row r="19" spans="1:7">
      <c r="A19" s="34" t="s">
        <v>91</v>
      </c>
      <c r="B19" s="34"/>
      <c r="C19" s="34"/>
      <c r="D19" s="34"/>
      <c r="E19" s="34"/>
      <c r="F19" s="34"/>
      <c r="G19" s="34"/>
    </row>
    <row r="20" spans="1:7">
      <c r="A20" s="34" t="s">
        <v>92</v>
      </c>
      <c r="B20" s="34"/>
      <c r="C20" s="34"/>
      <c r="D20" s="34"/>
      <c r="E20" s="34"/>
      <c r="F20" s="34"/>
      <c r="G20" s="34"/>
    </row>
    <row r="21" spans="1:7">
      <c r="A21" s="34" t="s">
        <v>95</v>
      </c>
      <c r="B21" s="63"/>
      <c r="C21" s="34"/>
      <c r="D21" s="34"/>
      <c r="E21" s="34"/>
      <c r="F21" s="34"/>
      <c r="G21" s="34"/>
    </row>
    <row r="22" spans="1:7">
      <c r="A22" s="34" t="s">
        <v>96</v>
      </c>
      <c r="B22" s="63"/>
      <c r="C22" s="34"/>
      <c r="D22" s="34"/>
      <c r="E22" s="34"/>
      <c r="F22" s="34"/>
      <c r="G22" s="34"/>
    </row>
    <row r="23" spans="1:7">
      <c r="A23" s="34" t="s">
        <v>93</v>
      </c>
      <c r="B23" s="34"/>
      <c r="C23" s="34"/>
      <c r="D23" s="34"/>
      <c r="E23" s="34"/>
      <c r="F23" s="34"/>
      <c r="G23" s="34"/>
    </row>
    <row r="24" spans="1:7">
      <c r="A24" s="34"/>
      <c r="B24" s="34"/>
      <c r="C24" s="34"/>
      <c r="D24" s="34"/>
      <c r="E24" s="34"/>
      <c r="F24" s="34"/>
      <c r="G24" s="34"/>
    </row>
    <row r="25" spans="1:7">
      <c r="A25" s="34" t="s">
        <v>90</v>
      </c>
      <c r="B25" s="34"/>
      <c r="C25" s="34"/>
      <c r="D25" s="34"/>
      <c r="E25" s="34"/>
      <c r="F25" s="34"/>
      <c r="G25" s="34"/>
    </row>
    <row r="26" spans="1:7">
      <c r="A26" s="34" t="s">
        <v>94</v>
      </c>
      <c r="B26" s="34"/>
      <c r="C26" s="34"/>
      <c r="D26" s="34"/>
      <c r="E26" s="34"/>
      <c r="F26" s="34"/>
      <c r="G26" s="34"/>
    </row>
    <row r="27" spans="1:7">
      <c r="A27" s="34"/>
      <c r="B27" s="34"/>
      <c r="C27" s="34"/>
      <c r="D27" s="34"/>
      <c r="E27" s="34"/>
      <c r="F27" s="34"/>
      <c r="G27" s="34"/>
    </row>
  </sheetData>
  <phoneticPr fontId="1"/>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72820-693E-4D5F-AE60-13B357C17FEA}">
  <sheetPr>
    <pageSetUpPr fitToPage="1"/>
  </sheetPr>
  <dimension ref="A1:M42"/>
  <sheetViews>
    <sheetView workbookViewId="0">
      <selection sqref="A1:XFD1"/>
    </sheetView>
  </sheetViews>
  <sheetFormatPr defaultRowHeight="18.75"/>
  <sheetData>
    <row r="1" spans="1:13" ht="24">
      <c r="A1" s="96"/>
      <c r="B1" s="148" t="s">
        <v>135</v>
      </c>
      <c r="C1" s="148"/>
      <c r="D1" s="149"/>
      <c r="E1" s="149"/>
      <c r="F1" s="149"/>
      <c r="G1" s="149"/>
      <c r="H1" s="149"/>
      <c r="I1" s="149"/>
      <c r="J1" s="149"/>
      <c r="K1" s="149"/>
      <c r="L1" s="149"/>
      <c r="M1" s="149"/>
    </row>
    <row r="2" spans="1:13" ht="24">
      <c r="A2" s="56" t="s">
        <v>98</v>
      </c>
      <c r="B2" s="57" t="s">
        <v>99</v>
      </c>
      <c r="C2" s="57"/>
      <c r="D2" s="150" t="s">
        <v>65</v>
      </c>
      <c r="E2" s="150"/>
      <c r="F2" s="150"/>
      <c r="G2" s="150"/>
      <c r="H2" s="150"/>
      <c r="I2" s="150"/>
      <c r="J2" s="150"/>
      <c r="K2" s="71"/>
      <c r="L2" s="151" t="s">
        <v>28</v>
      </c>
      <c r="M2" s="151"/>
    </row>
    <row r="3" spans="1:13">
      <c r="A3" s="160"/>
      <c r="B3" s="154" t="s">
        <v>29</v>
      </c>
      <c r="C3" s="155"/>
      <c r="D3" s="154" t="s">
        <v>100</v>
      </c>
      <c r="E3" s="155"/>
      <c r="F3" s="154" t="s">
        <v>101</v>
      </c>
      <c r="G3" s="155"/>
      <c r="H3" s="154" t="s">
        <v>102</v>
      </c>
      <c r="I3" s="155"/>
      <c r="J3" s="154" t="s">
        <v>103</v>
      </c>
      <c r="K3" s="155"/>
      <c r="L3" s="154" t="s">
        <v>104</v>
      </c>
      <c r="M3" s="155"/>
    </row>
    <row r="4" spans="1:13">
      <c r="A4" s="161"/>
      <c r="B4" s="72" t="s">
        <v>109</v>
      </c>
      <c r="C4" s="73" t="s">
        <v>110</v>
      </c>
      <c r="D4" s="72" t="s">
        <v>109</v>
      </c>
      <c r="E4" s="73" t="s">
        <v>110</v>
      </c>
      <c r="F4" s="72" t="s">
        <v>109</v>
      </c>
      <c r="G4" s="73" t="s">
        <v>110</v>
      </c>
      <c r="H4" s="72" t="s">
        <v>109</v>
      </c>
      <c r="I4" s="73" t="s">
        <v>110</v>
      </c>
      <c r="J4" s="72" t="s">
        <v>109</v>
      </c>
      <c r="K4" s="73" t="s">
        <v>110</v>
      </c>
      <c r="L4" s="72" t="s">
        <v>109</v>
      </c>
      <c r="M4" s="73" t="s">
        <v>110</v>
      </c>
    </row>
    <row r="5" spans="1:13" ht="19.5">
      <c r="A5" s="49" t="s">
        <v>30</v>
      </c>
      <c r="B5" s="58"/>
      <c r="C5" s="75"/>
      <c r="D5" s="58"/>
      <c r="E5" s="75"/>
      <c r="F5" s="58"/>
      <c r="G5" s="75"/>
      <c r="H5" s="58"/>
      <c r="I5" s="75"/>
      <c r="J5" s="58"/>
      <c r="K5" s="75"/>
      <c r="L5" s="58"/>
      <c r="M5" s="75"/>
    </row>
    <row r="6" spans="1:13" ht="19.5">
      <c r="A6" s="50" t="s">
        <v>31</v>
      </c>
      <c r="B6" s="59"/>
      <c r="C6" s="76"/>
      <c r="D6" s="59"/>
      <c r="E6" s="76"/>
      <c r="F6" s="59"/>
      <c r="G6" s="76"/>
      <c r="H6" s="59"/>
      <c r="I6" s="76"/>
      <c r="J6" s="59"/>
      <c r="K6" s="76"/>
      <c r="L6" s="59"/>
      <c r="M6" s="76"/>
    </row>
    <row r="7" spans="1:13" ht="19.5">
      <c r="A7" s="50" t="s">
        <v>32</v>
      </c>
      <c r="B7" s="59"/>
      <c r="C7" s="76"/>
      <c r="D7" s="59"/>
      <c r="E7" s="76"/>
      <c r="F7" s="59"/>
      <c r="G7" s="76"/>
      <c r="H7" s="59"/>
      <c r="I7" s="76"/>
      <c r="J7" s="59"/>
      <c r="K7" s="76"/>
      <c r="L7" s="59"/>
      <c r="M7" s="76"/>
    </row>
    <row r="8" spans="1:13" ht="19.5">
      <c r="A8" s="50" t="s">
        <v>33</v>
      </c>
      <c r="B8" s="59"/>
      <c r="C8" s="76"/>
      <c r="D8" s="59"/>
      <c r="E8" s="76"/>
      <c r="F8" s="59"/>
      <c r="G8" s="76"/>
      <c r="H8" s="59"/>
      <c r="I8" s="76"/>
      <c r="J8" s="59"/>
      <c r="K8" s="76"/>
      <c r="L8" s="59"/>
      <c r="M8" s="76"/>
    </row>
    <row r="9" spans="1:13" ht="19.5">
      <c r="A9" s="50" t="s">
        <v>34</v>
      </c>
      <c r="B9" s="59"/>
      <c r="C9" s="76"/>
      <c r="D9" s="59"/>
      <c r="E9" s="76"/>
      <c r="F9" s="59"/>
      <c r="G9" s="76"/>
      <c r="H9" s="59"/>
      <c r="I9" s="76"/>
      <c r="J9" s="59"/>
      <c r="K9" s="76"/>
      <c r="L9" s="59"/>
      <c r="M9" s="76"/>
    </row>
    <row r="10" spans="1:13" ht="19.5">
      <c r="A10" s="50" t="s">
        <v>35</v>
      </c>
      <c r="B10" s="59"/>
      <c r="C10" s="76"/>
      <c r="D10" s="59"/>
      <c r="E10" s="76"/>
      <c r="F10" s="59"/>
      <c r="G10" s="76"/>
      <c r="H10" s="59"/>
      <c r="I10" s="76"/>
      <c r="J10" s="59"/>
      <c r="K10" s="76"/>
      <c r="L10" s="59"/>
      <c r="M10" s="76"/>
    </row>
    <row r="11" spans="1:13" ht="19.5">
      <c r="A11" s="50" t="s">
        <v>36</v>
      </c>
      <c r="B11" s="59"/>
      <c r="C11" s="76"/>
      <c r="D11" s="59"/>
      <c r="E11" s="76"/>
      <c r="F11" s="59"/>
      <c r="G11" s="76"/>
      <c r="H11" s="59"/>
      <c r="I11" s="76"/>
      <c r="J11" s="59"/>
      <c r="K11" s="76"/>
      <c r="L11" s="59"/>
      <c r="M11" s="76"/>
    </row>
    <row r="12" spans="1:13" ht="19.5">
      <c r="A12" s="50" t="s">
        <v>37</v>
      </c>
      <c r="B12" s="59"/>
      <c r="C12" s="76"/>
      <c r="D12" s="59"/>
      <c r="E12" s="76"/>
      <c r="F12" s="59"/>
      <c r="G12" s="76"/>
      <c r="H12" s="59"/>
      <c r="I12" s="76"/>
      <c r="J12" s="59"/>
      <c r="K12" s="76"/>
      <c r="L12" s="59"/>
      <c r="M12" s="76"/>
    </row>
    <row r="13" spans="1:13" ht="19.5">
      <c r="A13" s="50" t="s">
        <v>38</v>
      </c>
      <c r="B13" s="59"/>
      <c r="C13" s="76"/>
      <c r="D13" s="59"/>
      <c r="E13" s="76"/>
      <c r="F13" s="59"/>
      <c r="G13" s="76"/>
      <c r="H13" s="59"/>
      <c r="I13" s="76"/>
      <c r="J13" s="59"/>
      <c r="K13" s="76"/>
      <c r="L13" s="59"/>
      <c r="M13" s="76"/>
    </row>
    <row r="14" spans="1:13" ht="20.25" thickBot="1">
      <c r="A14" s="51" t="s">
        <v>39</v>
      </c>
      <c r="B14" s="60"/>
      <c r="C14" s="77"/>
      <c r="D14" s="60"/>
      <c r="E14" s="77"/>
      <c r="F14" s="60"/>
      <c r="G14" s="77"/>
      <c r="H14" s="60"/>
      <c r="I14" s="77"/>
      <c r="J14" s="60"/>
      <c r="K14" s="77"/>
      <c r="L14" s="60"/>
      <c r="M14" s="77"/>
    </row>
    <row r="15" spans="1:13" ht="20.25" thickBot="1">
      <c r="A15" s="52" t="s">
        <v>40</v>
      </c>
      <c r="B15" s="145">
        <f>SUM(B5:C14)</f>
        <v>0</v>
      </c>
      <c r="C15" s="147"/>
      <c r="D15" s="145">
        <f>SUM(D5:E14)</f>
        <v>0</v>
      </c>
      <c r="E15" s="147"/>
      <c r="F15" s="145">
        <f t="shared" ref="F15" si="0">SUM(F5:G14)</f>
        <v>0</v>
      </c>
      <c r="G15" s="147"/>
      <c r="H15" s="145">
        <f t="shared" ref="H15" si="1">SUM(H5:I14)</f>
        <v>0</v>
      </c>
      <c r="I15" s="147"/>
      <c r="J15" s="145">
        <f t="shared" ref="J15" si="2">SUM(J5:K14)</f>
        <v>0</v>
      </c>
      <c r="K15" s="147"/>
      <c r="L15" s="145">
        <f t="shared" ref="L15" si="3">SUM(L5:M14)</f>
        <v>0</v>
      </c>
      <c r="M15" s="147"/>
    </row>
    <row r="16" spans="1:13" ht="19.5">
      <c r="A16" s="53" t="s">
        <v>41</v>
      </c>
      <c r="B16" s="61"/>
      <c r="C16" s="78"/>
      <c r="D16" s="61"/>
      <c r="E16" s="78"/>
      <c r="F16" s="61"/>
      <c r="G16" s="78"/>
      <c r="H16" s="61"/>
      <c r="I16" s="78"/>
      <c r="J16" s="61"/>
      <c r="K16" s="78"/>
      <c r="L16" s="61"/>
      <c r="M16" s="78"/>
    </row>
    <row r="17" spans="1:13" ht="19.5">
      <c r="A17" s="50" t="s">
        <v>42</v>
      </c>
      <c r="B17" s="59"/>
      <c r="C17" s="76"/>
      <c r="D17" s="59"/>
      <c r="E17" s="76"/>
      <c r="F17" s="59"/>
      <c r="G17" s="76"/>
      <c r="H17" s="59"/>
      <c r="I17" s="76"/>
      <c r="J17" s="59"/>
      <c r="K17" s="76"/>
      <c r="L17" s="59"/>
      <c r="M17" s="76"/>
    </row>
    <row r="18" spans="1:13" ht="19.5">
      <c r="A18" s="50" t="s">
        <v>43</v>
      </c>
      <c r="B18" s="59"/>
      <c r="C18" s="76"/>
      <c r="D18" s="59"/>
      <c r="E18" s="76"/>
      <c r="F18" s="59"/>
      <c r="G18" s="76"/>
      <c r="H18" s="59"/>
      <c r="I18" s="76"/>
      <c r="J18" s="59"/>
      <c r="K18" s="76"/>
      <c r="L18" s="59"/>
      <c r="M18" s="76"/>
    </row>
    <row r="19" spans="1:13" ht="19.5">
      <c r="A19" s="50" t="s">
        <v>44</v>
      </c>
      <c r="B19" s="59"/>
      <c r="C19" s="76"/>
      <c r="D19" s="59"/>
      <c r="E19" s="76"/>
      <c r="F19" s="59"/>
      <c r="G19" s="76"/>
      <c r="H19" s="59"/>
      <c r="I19" s="76"/>
      <c r="J19" s="59"/>
      <c r="K19" s="76"/>
      <c r="L19" s="59"/>
      <c r="M19" s="76"/>
    </row>
    <row r="20" spans="1:13" ht="19.5">
      <c r="A20" s="50" t="s">
        <v>45</v>
      </c>
      <c r="B20" s="59"/>
      <c r="C20" s="76"/>
      <c r="D20" s="59"/>
      <c r="E20" s="76"/>
      <c r="F20" s="59"/>
      <c r="G20" s="76"/>
      <c r="H20" s="59"/>
      <c r="I20" s="76"/>
      <c r="J20" s="59"/>
      <c r="K20" s="76"/>
      <c r="L20" s="59"/>
      <c r="M20" s="76"/>
    </row>
    <row r="21" spans="1:13" ht="19.5">
      <c r="A21" s="50" t="s">
        <v>46</v>
      </c>
      <c r="B21" s="59"/>
      <c r="C21" s="76"/>
      <c r="D21" s="59"/>
      <c r="E21" s="76"/>
      <c r="F21" s="59"/>
      <c r="G21" s="76"/>
      <c r="H21" s="59"/>
      <c r="I21" s="76"/>
      <c r="J21" s="59"/>
      <c r="K21" s="76"/>
      <c r="L21" s="59"/>
      <c r="M21" s="76"/>
    </row>
    <row r="22" spans="1:13" ht="19.5">
      <c r="A22" s="50" t="s">
        <v>47</v>
      </c>
      <c r="B22" s="59"/>
      <c r="C22" s="76"/>
      <c r="D22" s="59"/>
      <c r="E22" s="76"/>
      <c r="F22" s="59"/>
      <c r="G22" s="76"/>
      <c r="H22" s="59"/>
      <c r="I22" s="76"/>
      <c r="J22" s="59"/>
      <c r="K22" s="76"/>
      <c r="L22" s="59"/>
      <c r="M22" s="76"/>
    </row>
    <row r="23" spans="1:13" ht="19.5">
      <c r="A23" s="50" t="s">
        <v>48</v>
      </c>
      <c r="B23" s="59"/>
      <c r="C23" s="76"/>
      <c r="D23" s="59"/>
      <c r="E23" s="76"/>
      <c r="F23" s="59"/>
      <c r="G23" s="76"/>
      <c r="H23" s="59"/>
      <c r="I23" s="76"/>
      <c r="J23" s="59"/>
      <c r="K23" s="76"/>
      <c r="L23" s="59"/>
      <c r="M23" s="76"/>
    </row>
    <row r="24" spans="1:13" ht="19.5">
      <c r="A24" s="50" t="s">
        <v>49</v>
      </c>
      <c r="B24" s="59"/>
      <c r="C24" s="76"/>
      <c r="D24" s="59"/>
      <c r="E24" s="76"/>
      <c r="F24" s="59"/>
      <c r="G24" s="76"/>
      <c r="H24" s="59"/>
      <c r="I24" s="76"/>
      <c r="J24" s="59"/>
      <c r="K24" s="76"/>
      <c r="L24" s="59"/>
      <c r="M24" s="76"/>
    </row>
    <row r="25" spans="1:13" ht="20.25" thickBot="1">
      <c r="A25" s="51" t="s">
        <v>50</v>
      </c>
      <c r="B25" s="60"/>
      <c r="C25" s="77"/>
      <c r="D25" s="60"/>
      <c r="E25" s="77"/>
      <c r="F25" s="60"/>
      <c r="G25" s="77"/>
      <c r="H25" s="60"/>
      <c r="I25" s="77"/>
      <c r="J25" s="60"/>
      <c r="K25" s="77"/>
      <c r="L25" s="60"/>
      <c r="M25" s="77"/>
    </row>
    <row r="26" spans="1:13" ht="20.25" thickBot="1">
      <c r="A26" s="52" t="s">
        <v>51</v>
      </c>
      <c r="B26" s="145">
        <f>SUM(B16:C25)</f>
        <v>0</v>
      </c>
      <c r="C26" s="146"/>
      <c r="D26" s="145">
        <f t="shared" ref="D26" si="4">SUM(D16:E25)</f>
        <v>0</v>
      </c>
      <c r="E26" s="146"/>
      <c r="F26" s="145">
        <f t="shared" ref="F26" si="5">SUM(F16:G25)</f>
        <v>0</v>
      </c>
      <c r="G26" s="146"/>
      <c r="H26" s="145">
        <f t="shared" ref="H26" si="6">SUM(H16:I25)</f>
        <v>0</v>
      </c>
      <c r="I26" s="146"/>
      <c r="J26" s="145">
        <f t="shared" ref="J26" si="7">SUM(J16:K25)</f>
        <v>0</v>
      </c>
      <c r="K26" s="146"/>
      <c r="L26" s="145">
        <f t="shared" ref="L26" si="8">SUM(L16:M25)</f>
        <v>0</v>
      </c>
      <c r="M26" s="146"/>
    </row>
    <row r="27" spans="1:13" ht="19.5">
      <c r="A27" s="53" t="s">
        <v>52</v>
      </c>
      <c r="B27" s="61"/>
      <c r="C27" s="78"/>
      <c r="D27" s="61"/>
      <c r="E27" s="78"/>
      <c r="F27" s="61"/>
      <c r="G27" s="78"/>
      <c r="H27" s="61"/>
      <c r="I27" s="78"/>
      <c r="J27" s="61"/>
      <c r="K27" s="78"/>
      <c r="L27" s="61"/>
      <c r="M27" s="78"/>
    </row>
    <row r="28" spans="1:13" ht="19.5">
      <c r="A28" s="50" t="s">
        <v>53</v>
      </c>
      <c r="B28" s="59"/>
      <c r="C28" s="76"/>
      <c r="D28" s="59"/>
      <c r="E28" s="76"/>
      <c r="F28" s="59"/>
      <c r="G28" s="76"/>
      <c r="H28" s="59"/>
      <c r="I28" s="76"/>
      <c r="J28" s="59"/>
      <c r="K28" s="76"/>
      <c r="L28" s="59"/>
      <c r="M28" s="76"/>
    </row>
    <row r="29" spans="1:13" ht="19.5">
      <c r="A29" s="50" t="s">
        <v>54</v>
      </c>
      <c r="B29" s="59"/>
      <c r="C29" s="76"/>
      <c r="D29" s="59"/>
      <c r="E29" s="76"/>
      <c r="F29" s="59"/>
      <c r="G29" s="76"/>
      <c r="H29" s="59"/>
      <c r="I29" s="76"/>
      <c r="J29" s="59"/>
      <c r="K29" s="76"/>
      <c r="L29" s="59"/>
      <c r="M29" s="76"/>
    </row>
    <row r="30" spans="1:13" ht="19.5">
      <c r="A30" s="50" t="s">
        <v>55</v>
      </c>
      <c r="B30" s="59"/>
      <c r="C30" s="76"/>
      <c r="D30" s="59"/>
      <c r="E30" s="76"/>
      <c r="F30" s="59"/>
      <c r="G30" s="76"/>
      <c r="H30" s="59"/>
      <c r="I30" s="76"/>
      <c r="J30" s="59"/>
      <c r="K30" s="76"/>
      <c r="L30" s="59"/>
      <c r="M30" s="76"/>
    </row>
    <row r="31" spans="1:13" ht="19.5">
      <c r="A31" s="50" t="s">
        <v>56</v>
      </c>
      <c r="B31" s="59"/>
      <c r="C31" s="76"/>
      <c r="D31" s="59"/>
      <c r="E31" s="76"/>
      <c r="F31" s="59"/>
      <c r="G31" s="76"/>
      <c r="H31" s="59"/>
      <c r="I31" s="76"/>
      <c r="J31" s="59"/>
      <c r="K31" s="76"/>
      <c r="L31" s="59"/>
      <c r="M31" s="76"/>
    </row>
    <row r="32" spans="1:13" ht="19.5">
      <c r="A32" s="50" t="s">
        <v>57</v>
      </c>
      <c r="B32" s="59"/>
      <c r="C32" s="76"/>
      <c r="D32" s="59"/>
      <c r="E32" s="76"/>
      <c r="F32" s="59"/>
      <c r="G32" s="76"/>
      <c r="H32" s="59"/>
      <c r="I32" s="76"/>
      <c r="J32" s="59"/>
      <c r="K32" s="76"/>
      <c r="L32" s="59"/>
      <c r="M32" s="76"/>
    </row>
    <row r="33" spans="1:13" ht="19.5">
      <c r="A33" s="50" t="s">
        <v>58</v>
      </c>
      <c r="B33" s="59"/>
      <c r="C33" s="76"/>
      <c r="D33" s="59"/>
      <c r="E33" s="76"/>
      <c r="F33" s="59"/>
      <c r="G33" s="76"/>
      <c r="H33" s="59"/>
      <c r="I33" s="76"/>
      <c r="J33" s="59"/>
      <c r="K33" s="76"/>
      <c r="L33" s="59"/>
      <c r="M33" s="76"/>
    </row>
    <row r="34" spans="1:13" ht="19.5">
      <c r="A34" s="50" t="s">
        <v>59</v>
      </c>
      <c r="B34" s="59"/>
      <c r="C34" s="76"/>
      <c r="D34" s="59"/>
      <c r="E34" s="76"/>
      <c r="F34" s="59"/>
      <c r="G34" s="76"/>
      <c r="H34" s="59"/>
      <c r="I34" s="76"/>
      <c r="J34" s="59"/>
      <c r="K34" s="76"/>
      <c r="L34" s="59"/>
      <c r="M34" s="76"/>
    </row>
    <row r="35" spans="1:13" ht="19.5">
      <c r="A35" s="50" t="s">
        <v>60</v>
      </c>
      <c r="B35" s="59"/>
      <c r="C35" s="76"/>
      <c r="D35" s="59"/>
      <c r="E35" s="76"/>
      <c r="F35" s="59"/>
      <c r="G35" s="76"/>
      <c r="H35" s="59"/>
      <c r="I35" s="76"/>
      <c r="J35" s="59"/>
      <c r="K35" s="76"/>
      <c r="L35" s="79"/>
      <c r="M35" s="80"/>
    </row>
    <row r="36" spans="1:13" ht="19.5">
      <c r="A36" s="50" t="s">
        <v>61</v>
      </c>
      <c r="B36" s="59"/>
      <c r="C36" s="81"/>
      <c r="D36" s="59"/>
      <c r="E36" s="81"/>
      <c r="F36" s="59"/>
      <c r="G36" s="81"/>
      <c r="H36" s="59"/>
      <c r="I36" s="81"/>
      <c r="J36" s="59"/>
      <c r="K36" s="81"/>
      <c r="L36" s="79"/>
      <c r="M36" s="82"/>
    </row>
    <row r="37" spans="1:13" ht="20.25" thickBot="1">
      <c r="A37" s="51" t="s">
        <v>62</v>
      </c>
      <c r="B37" s="62"/>
      <c r="C37" s="83"/>
      <c r="D37" s="84"/>
      <c r="E37" s="85"/>
      <c r="F37" s="62"/>
      <c r="G37" s="83"/>
      <c r="H37" s="84"/>
      <c r="I37" s="85"/>
      <c r="J37" s="84"/>
      <c r="K37" s="85"/>
      <c r="L37" s="62"/>
      <c r="M37" s="83"/>
    </row>
    <row r="38" spans="1:13" ht="20.25" thickBot="1">
      <c r="A38" s="54" t="s">
        <v>51</v>
      </c>
      <c r="B38" s="145">
        <f>SUM(B27:C37)</f>
        <v>0</v>
      </c>
      <c r="C38" s="146"/>
      <c r="D38" s="145">
        <f>SUM(D27:E37)</f>
        <v>0</v>
      </c>
      <c r="E38" s="146"/>
      <c r="F38" s="145">
        <f t="shared" ref="F38" si="9">SUM(F27:G37)</f>
        <v>0</v>
      </c>
      <c r="G38" s="146"/>
      <c r="H38" s="145">
        <f t="shared" ref="H38" si="10">SUM(H27:I37)</f>
        <v>0</v>
      </c>
      <c r="I38" s="146"/>
      <c r="J38" s="145">
        <f t="shared" ref="J38" si="11">SUM(J27:K37)</f>
        <v>0</v>
      </c>
      <c r="K38" s="146"/>
      <c r="L38" s="145">
        <f t="shared" ref="L38" si="12">SUM(L27:M37)</f>
        <v>0</v>
      </c>
      <c r="M38" s="146"/>
    </row>
    <row r="39" spans="1:13" ht="20.25" thickBot="1">
      <c r="A39" s="54" t="s">
        <v>63</v>
      </c>
      <c r="B39" s="145">
        <f>B15+B26+B38</f>
        <v>0</v>
      </c>
      <c r="C39" s="146"/>
      <c r="D39" s="145">
        <f t="shared" ref="D39" si="13">D15+D26+D38</f>
        <v>0</v>
      </c>
      <c r="E39" s="146"/>
      <c r="F39" s="145">
        <f t="shared" ref="F39" si="14">F15+F26+F38</f>
        <v>0</v>
      </c>
      <c r="G39" s="146"/>
      <c r="H39" s="145">
        <f t="shared" ref="H39" si="15">H15+H26+H38</f>
        <v>0</v>
      </c>
      <c r="I39" s="146"/>
      <c r="J39" s="145">
        <f t="shared" ref="J39" si="16">J15+J26+J38</f>
        <v>0</v>
      </c>
      <c r="K39" s="146"/>
      <c r="L39" s="145">
        <f t="shared" ref="L39" si="17">L15+L26+L38</f>
        <v>0</v>
      </c>
      <c r="M39" s="146"/>
    </row>
    <row r="40" spans="1:13" ht="20.25" thickBot="1">
      <c r="A40" s="55" t="s">
        <v>64</v>
      </c>
      <c r="B40" s="145">
        <f>B39</f>
        <v>0</v>
      </c>
      <c r="C40" s="146"/>
      <c r="D40" s="145">
        <f>B40+D39</f>
        <v>0</v>
      </c>
      <c r="E40" s="146"/>
      <c r="F40" s="145">
        <f t="shared" ref="F40" si="18">D40+F39</f>
        <v>0</v>
      </c>
      <c r="G40" s="146"/>
      <c r="H40" s="145">
        <f t="shared" ref="H40" si="19">F40+H39</f>
        <v>0</v>
      </c>
      <c r="I40" s="146"/>
      <c r="J40" s="145">
        <f t="shared" ref="J40" si="20">H40+J39</f>
        <v>0</v>
      </c>
      <c r="K40" s="146"/>
      <c r="L40" s="145">
        <f t="shared" ref="L40" si="21">J40+L39</f>
        <v>0</v>
      </c>
      <c r="M40" s="146"/>
    </row>
    <row r="41" spans="1:13" ht="19.5" thickBot="1">
      <c r="A41" s="74" t="s">
        <v>105</v>
      </c>
      <c r="B41" s="139">
        <v>60</v>
      </c>
      <c r="C41" s="140"/>
      <c r="D41" s="137" t="s">
        <v>106</v>
      </c>
      <c r="E41" s="138"/>
      <c r="F41" s="141">
        <v>500</v>
      </c>
      <c r="G41" s="142"/>
      <c r="H41" s="137" t="s">
        <v>107</v>
      </c>
      <c r="I41" s="138"/>
      <c r="J41" s="143">
        <v>833334</v>
      </c>
      <c r="K41" s="144"/>
      <c r="L41" s="156" t="str">
        <f>IF(L40&gt;=J41,"達成！！！","")</f>
        <v/>
      </c>
      <c r="M41" s="157"/>
    </row>
    <row r="42" spans="1:13" ht="21.75" thickBot="1">
      <c r="A42" s="158" t="s">
        <v>108</v>
      </c>
      <c r="B42" s="159"/>
      <c r="C42" s="86" t="str">
        <f>IF(B40=0,"",B40/$J$41)</f>
        <v/>
      </c>
      <c r="D42" s="152" t="str">
        <f>IF(D40=0,"",D40/$J$41)</f>
        <v/>
      </c>
      <c r="E42" s="153"/>
      <c r="F42" s="152" t="str">
        <f>IF(F40=0,"",F40/$J$41)</f>
        <v/>
      </c>
      <c r="G42" s="153"/>
      <c r="H42" s="152" t="str">
        <f>IF(H40=0,"",H40/$J$41)</f>
        <v/>
      </c>
      <c r="I42" s="153"/>
      <c r="J42" s="152" t="str">
        <f>IF(J40=0,"",J40/$J$41)</f>
        <v/>
      </c>
      <c r="K42" s="153"/>
      <c r="L42" s="152" t="str">
        <f>IF(L40=0,"",L40/$J$41)</f>
        <v/>
      </c>
      <c r="M42" s="153"/>
    </row>
  </sheetData>
  <mergeCells count="52">
    <mergeCell ref="A42:B42"/>
    <mergeCell ref="A3:A4"/>
    <mergeCell ref="B3:C3"/>
    <mergeCell ref="D3:E3"/>
    <mergeCell ref="F3:G3"/>
    <mergeCell ref="B40:C40"/>
    <mergeCell ref="D40:E40"/>
    <mergeCell ref="F40:G40"/>
    <mergeCell ref="D42:E42"/>
    <mergeCell ref="F42:G42"/>
    <mergeCell ref="B15:C15"/>
    <mergeCell ref="B26:C26"/>
    <mergeCell ref="D15:E15"/>
    <mergeCell ref="F38:G38"/>
    <mergeCell ref="F39:G39"/>
    <mergeCell ref="D26:E26"/>
    <mergeCell ref="H42:I42"/>
    <mergeCell ref="J42:K42"/>
    <mergeCell ref="L42:M42"/>
    <mergeCell ref="H3:I3"/>
    <mergeCell ref="J3:K3"/>
    <mergeCell ref="L3:M3"/>
    <mergeCell ref="J26:K26"/>
    <mergeCell ref="L41:M41"/>
    <mergeCell ref="L15:M15"/>
    <mergeCell ref="L26:M26"/>
    <mergeCell ref="L38:M38"/>
    <mergeCell ref="L39:M39"/>
    <mergeCell ref="H40:I40"/>
    <mergeCell ref="J40:K40"/>
    <mergeCell ref="L40:M40"/>
    <mergeCell ref="J38:K38"/>
    <mergeCell ref="D38:E38"/>
    <mergeCell ref="D39:E39"/>
    <mergeCell ref="F15:G15"/>
    <mergeCell ref="F26:G26"/>
    <mergeCell ref="B1:M1"/>
    <mergeCell ref="D2:J2"/>
    <mergeCell ref="L2:M2"/>
    <mergeCell ref="B38:C38"/>
    <mergeCell ref="B39:C39"/>
    <mergeCell ref="J39:K39"/>
    <mergeCell ref="H15:I15"/>
    <mergeCell ref="H26:I26"/>
    <mergeCell ref="H38:I38"/>
    <mergeCell ref="H39:I39"/>
    <mergeCell ref="J15:K15"/>
    <mergeCell ref="D41:E41"/>
    <mergeCell ref="H41:I41"/>
    <mergeCell ref="B41:C41"/>
    <mergeCell ref="F41:G41"/>
    <mergeCell ref="J41:K41"/>
  </mergeCells>
  <phoneticPr fontId="1"/>
  <pageMargins left="0.7" right="0.7" top="0.75" bottom="0.75" header="0.3" footer="0.3"/>
  <pageSetup paperSize="9" scale="63" orientation="portrait" horizontalDpi="4294967293" verticalDpi="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D345F-87A7-471B-B443-C5487CEB7B03}">
  <sheetPr>
    <pageSetUpPr fitToPage="1"/>
  </sheetPr>
  <dimension ref="A1:M42"/>
  <sheetViews>
    <sheetView workbookViewId="0">
      <selection activeCell="L12" sqref="L12"/>
    </sheetView>
  </sheetViews>
  <sheetFormatPr defaultRowHeight="18.75"/>
  <sheetData>
    <row r="1" spans="1:13" ht="24">
      <c r="A1" s="96"/>
      <c r="B1" s="148" t="s">
        <v>135</v>
      </c>
      <c r="C1" s="148"/>
      <c r="D1" s="149"/>
      <c r="E1" s="149"/>
      <c r="F1" s="149"/>
      <c r="G1" s="149"/>
      <c r="H1" s="149"/>
      <c r="I1" s="149"/>
      <c r="J1" s="149"/>
      <c r="K1" s="149"/>
      <c r="L1" s="149"/>
      <c r="M1" s="149"/>
    </row>
    <row r="2" spans="1:13" ht="24">
      <c r="A2" s="56" t="s">
        <v>98</v>
      </c>
      <c r="B2" s="57" t="s">
        <v>99</v>
      </c>
      <c r="C2" s="57"/>
      <c r="D2" s="150" t="s">
        <v>65</v>
      </c>
      <c r="E2" s="150"/>
      <c r="F2" s="150"/>
      <c r="G2" s="150"/>
      <c r="H2" s="150"/>
      <c r="I2" s="150"/>
      <c r="J2" s="150"/>
      <c r="K2" s="71"/>
      <c r="L2" s="151" t="s">
        <v>28</v>
      </c>
      <c r="M2" s="151"/>
    </row>
    <row r="3" spans="1:13">
      <c r="A3" s="160"/>
      <c r="B3" s="154" t="s">
        <v>29</v>
      </c>
      <c r="C3" s="155"/>
      <c r="D3" s="154" t="s">
        <v>100</v>
      </c>
      <c r="E3" s="155"/>
      <c r="F3" s="154" t="s">
        <v>101</v>
      </c>
      <c r="G3" s="155"/>
      <c r="H3" s="154" t="s">
        <v>102</v>
      </c>
      <c r="I3" s="155"/>
      <c r="J3" s="154" t="s">
        <v>103</v>
      </c>
      <c r="K3" s="155"/>
      <c r="L3" s="154" t="s">
        <v>104</v>
      </c>
      <c r="M3" s="155"/>
    </row>
    <row r="4" spans="1:13">
      <c r="A4" s="161"/>
      <c r="B4" s="72" t="s">
        <v>109</v>
      </c>
      <c r="C4" s="73" t="s">
        <v>110</v>
      </c>
      <c r="D4" s="72" t="s">
        <v>109</v>
      </c>
      <c r="E4" s="73" t="s">
        <v>110</v>
      </c>
      <c r="F4" s="72" t="s">
        <v>109</v>
      </c>
      <c r="G4" s="73" t="s">
        <v>110</v>
      </c>
      <c r="H4" s="72" t="s">
        <v>109</v>
      </c>
      <c r="I4" s="73" t="s">
        <v>110</v>
      </c>
      <c r="J4" s="72" t="s">
        <v>109</v>
      </c>
      <c r="K4" s="73" t="s">
        <v>110</v>
      </c>
      <c r="L4" s="72" t="s">
        <v>109</v>
      </c>
      <c r="M4" s="73" t="s">
        <v>110</v>
      </c>
    </row>
    <row r="5" spans="1:13" ht="19.5">
      <c r="A5" s="49" t="s">
        <v>30</v>
      </c>
      <c r="B5" s="58">
        <v>5000</v>
      </c>
      <c r="C5" s="75"/>
      <c r="D5" s="58">
        <v>5000</v>
      </c>
      <c r="E5" s="75"/>
      <c r="F5" s="58">
        <v>5000</v>
      </c>
      <c r="G5" s="75"/>
      <c r="H5" s="58">
        <v>5000</v>
      </c>
      <c r="I5" s="75"/>
      <c r="J5" s="58">
        <v>5000</v>
      </c>
      <c r="K5" s="75"/>
      <c r="L5" s="58">
        <v>5000</v>
      </c>
      <c r="M5" s="75"/>
    </row>
    <row r="6" spans="1:13" ht="19.5">
      <c r="A6" s="50" t="s">
        <v>31</v>
      </c>
      <c r="B6" s="59">
        <v>5000</v>
      </c>
      <c r="C6" s="76">
        <v>1000</v>
      </c>
      <c r="D6" s="59">
        <v>5000</v>
      </c>
      <c r="E6" s="76"/>
      <c r="F6" s="59">
        <v>5000</v>
      </c>
      <c r="G6" s="76"/>
      <c r="H6" s="59">
        <v>5000</v>
      </c>
      <c r="I6" s="76"/>
      <c r="J6" s="59">
        <v>5000</v>
      </c>
      <c r="K6" s="76"/>
      <c r="L6" s="59">
        <v>5000</v>
      </c>
      <c r="M6" s="76"/>
    </row>
    <row r="7" spans="1:13" ht="19.5">
      <c r="A7" s="50" t="s">
        <v>32</v>
      </c>
      <c r="B7" s="59">
        <v>5000</v>
      </c>
      <c r="C7" s="76"/>
      <c r="D7" s="59">
        <v>5000</v>
      </c>
      <c r="E7" s="76">
        <v>2000</v>
      </c>
      <c r="F7" s="59">
        <v>5000</v>
      </c>
      <c r="G7" s="76"/>
      <c r="H7" s="59">
        <v>5000</v>
      </c>
      <c r="I7" s="76"/>
      <c r="J7" s="59">
        <v>5000</v>
      </c>
      <c r="K7" s="76"/>
      <c r="L7" s="59">
        <v>5000</v>
      </c>
      <c r="M7" s="76"/>
    </row>
    <row r="8" spans="1:13" ht="19.5">
      <c r="A8" s="50" t="s">
        <v>33</v>
      </c>
      <c r="B8" s="59">
        <v>5000</v>
      </c>
      <c r="C8" s="76">
        <v>1000</v>
      </c>
      <c r="D8" s="59">
        <v>5000</v>
      </c>
      <c r="E8" s="76"/>
      <c r="F8" s="59">
        <v>5000</v>
      </c>
      <c r="G8" s="76">
        <v>10000</v>
      </c>
      <c r="H8" s="59">
        <v>5000</v>
      </c>
      <c r="I8" s="76"/>
      <c r="J8" s="59">
        <v>5000</v>
      </c>
      <c r="K8" s="76"/>
      <c r="L8" s="59">
        <v>5000</v>
      </c>
      <c r="M8" s="76">
        <v>1000</v>
      </c>
    </row>
    <row r="9" spans="1:13" ht="19.5">
      <c r="A9" s="50" t="s">
        <v>34</v>
      </c>
      <c r="B9" s="59">
        <v>5000</v>
      </c>
      <c r="C9" s="76"/>
      <c r="D9" s="59">
        <v>5000</v>
      </c>
      <c r="E9" s="76">
        <v>1000</v>
      </c>
      <c r="F9" s="59">
        <v>5000</v>
      </c>
      <c r="G9" s="76"/>
      <c r="H9" s="59">
        <v>5000</v>
      </c>
      <c r="I9" s="76">
        <v>5000</v>
      </c>
      <c r="J9" s="59">
        <v>5000</v>
      </c>
      <c r="K9" s="76"/>
      <c r="L9" s="59">
        <v>5000</v>
      </c>
      <c r="M9" s="76"/>
    </row>
    <row r="10" spans="1:13" ht="19.5">
      <c r="A10" s="50" t="s">
        <v>35</v>
      </c>
      <c r="B10" s="59">
        <v>5000</v>
      </c>
      <c r="C10" s="76"/>
      <c r="D10" s="59">
        <v>5000</v>
      </c>
      <c r="E10" s="76"/>
      <c r="F10" s="59">
        <v>5000</v>
      </c>
      <c r="G10" s="76"/>
      <c r="H10" s="59">
        <v>5000</v>
      </c>
      <c r="I10" s="76"/>
      <c r="J10" s="59">
        <v>5000</v>
      </c>
      <c r="K10" s="76">
        <v>2000</v>
      </c>
      <c r="L10" s="59">
        <v>5000</v>
      </c>
      <c r="M10" s="76"/>
    </row>
    <row r="11" spans="1:13" ht="19.5">
      <c r="A11" s="50" t="s">
        <v>36</v>
      </c>
      <c r="B11" s="59">
        <v>5000</v>
      </c>
      <c r="C11" s="76">
        <v>1000</v>
      </c>
      <c r="D11" s="59">
        <v>5000</v>
      </c>
      <c r="E11" s="76"/>
      <c r="F11" s="59">
        <v>5000</v>
      </c>
      <c r="G11" s="76"/>
      <c r="H11" s="59">
        <v>5000</v>
      </c>
      <c r="I11" s="76"/>
      <c r="J11" s="59">
        <v>5000</v>
      </c>
      <c r="K11" s="76"/>
      <c r="L11" s="59"/>
      <c r="M11" s="76"/>
    </row>
    <row r="12" spans="1:13" ht="19.5">
      <c r="A12" s="50" t="s">
        <v>37</v>
      </c>
      <c r="B12" s="59">
        <v>5000</v>
      </c>
      <c r="C12" s="76"/>
      <c r="D12" s="59">
        <v>5000</v>
      </c>
      <c r="E12" s="76">
        <v>1000</v>
      </c>
      <c r="F12" s="59">
        <v>5000</v>
      </c>
      <c r="G12" s="76"/>
      <c r="H12" s="59">
        <v>5000</v>
      </c>
      <c r="I12" s="76"/>
      <c r="J12" s="59">
        <v>5000</v>
      </c>
      <c r="K12" s="76">
        <v>1000</v>
      </c>
      <c r="L12" s="59"/>
      <c r="M12" s="76"/>
    </row>
    <row r="13" spans="1:13" ht="19.5">
      <c r="A13" s="50" t="s">
        <v>38</v>
      </c>
      <c r="B13" s="59">
        <v>5000</v>
      </c>
      <c r="C13" s="76"/>
      <c r="D13" s="59">
        <v>5000</v>
      </c>
      <c r="E13" s="76"/>
      <c r="F13" s="59">
        <v>5000</v>
      </c>
      <c r="G13" s="76"/>
      <c r="H13" s="59">
        <v>5000</v>
      </c>
      <c r="I13" s="76"/>
      <c r="J13" s="59">
        <v>5000</v>
      </c>
      <c r="K13" s="76"/>
      <c r="L13" s="59"/>
      <c r="M13" s="76"/>
    </row>
    <row r="14" spans="1:13" ht="20.25" thickBot="1">
      <c r="A14" s="51" t="s">
        <v>39</v>
      </c>
      <c r="B14" s="60">
        <v>5000</v>
      </c>
      <c r="C14" s="77"/>
      <c r="D14" s="60">
        <v>5000</v>
      </c>
      <c r="E14" s="77"/>
      <c r="F14" s="60">
        <v>5000</v>
      </c>
      <c r="G14" s="77"/>
      <c r="H14" s="60">
        <v>5000</v>
      </c>
      <c r="I14" s="77"/>
      <c r="J14" s="60">
        <v>5000</v>
      </c>
      <c r="K14" s="77"/>
      <c r="L14" s="60"/>
      <c r="M14" s="77"/>
    </row>
    <row r="15" spans="1:13" ht="20.25" thickBot="1">
      <c r="A15" s="52" t="s">
        <v>40</v>
      </c>
      <c r="B15" s="145">
        <f>SUM(B5:C14)</f>
        <v>53000</v>
      </c>
      <c r="C15" s="147"/>
      <c r="D15" s="145">
        <f>SUM(D5:E14)</f>
        <v>54000</v>
      </c>
      <c r="E15" s="147"/>
      <c r="F15" s="145">
        <f t="shared" ref="F15" si="0">SUM(F5:G14)</f>
        <v>60000</v>
      </c>
      <c r="G15" s="147"/>
      <c r="H15" s="145">
        <f t="shared" ref="H15" si="1">SUM(H5:I14)</f>
        <v>55000</v>
      </c>
      <c r="I15" s="147"/>
      <c r="J15" s="145">
        <f t="shared" ref="J15" si="2">SUM(J5:K14)</f>
        <v>53000</v>
      </c>
      <c r="K15" s="147"/>
      <c r="L15" s="145">
        <f t="shared" ref="L15" si="3">SUM(L5:M14)</f>
        <v>31000</v>
      </c>
      <c r="M15" s="147"/>
    </row>
    <row r="16" spans="1:13" ht="19.5">
      <c r="A16" s="53" t="s">
        <v>41</v>
      </c>
      <c r="B16" s="61">
        <v>5000</v>
      </c>
      <c r="C16" s="78"/>
      <c r="D16" s="61">
        <v>5000</v>
      </c>
      <c r="E16" s="78"/>
      <c r="F16" s="61">
        <v>5000</v>
      </c>
      <c r="G16" s="78"/>
      <c r="H16" s="61">
        <v>5000</v>
      </c>
      <c r="I16" s="78"/>
      <c r="J16" s="61">
        <v>5000</v>
      </c>
      <c r="K16" s="78"/>
      <c r="L16" s="61"/>
      <c r="M16" s="78"/>
    </row>
    <row r="17" spans="1:13" ht="19.5">
      <c r="A17" s="50" t="s">
        <v>42</v>
      </c>
      <c r="B17" s="59">
        <v>5000</v>
      </c>
      <c r="C17" s="76">
        <v>1000</v>
      </c>
      <c r="D17" s="59">
        <v>5000</v>
      </c>
      <c r="E17" s="76"/>
      <c r="F17" s="59">
        <v>5000</v>
      </c>
      <c r="G17" s="76"/>
      <c r="H17" s="59">
        <v>5000</v>
      </c>
      <c r="I17" s="76"/>
      <c r="J17" s="59">
        <v>5000</v>
      </c>
      <c r="K17" s="76">
        <v>1000</v>
      </c>
      <c r="L17" s="59"/>
      <c r="M17" s="76"/>
    </row>
    <row r="18" spans="1:13" ht="19.5">
      <c r="A18" s="50" t="s">
        <v>43</v>
      </c>
      <c r="B18" s="59">
        <v>5000</v>
      </c>
      <c r="C18" s="76"/>
      <c r="D18" s="59">
        <v>5000</v>
      </c>
      <c r="E18" s="76">
        <v>1000</v>
      </c>
      <c r="F18" s="59">
        <v>5000</v>
      </c>
      <c r="G18" s="76">
        <v>1000</v>
      </c>
      <c r="H18" s="59">
        <v>5000</v>
      </c>
      <c r="I18" s="76"/>
      <c r="J18" s="59">
        <v>5000</v>
      </c>
      <c r="K18" s="76"/>
      <c r="L18" s="59"/>
      <c r="M18" s="76"/>
    </row>
    <row r="19" spans="1:13" ht="19.5">
      <c r="A19" s="50" t="s">
        <v>44</v>
      </c>
      <c r="B19" s="59">
        <v>5000</v>
      </c>
      <c r="C19" s="76"/>
      <c r="D19" s="59">
        <v>5000</v>
      </c>
      <c r="E19" s="76"/>
      <c r="F19" s="59">
        <v>5000</v>
      </c>
      <c r="G19" s="76"/>
      <c r="H19" s="59">
        <v>5000</v>
      </c>
      <c r="I19" s="76"/>
      <c r="J19" s="59">
        <v>5000</v>
      </c>
      <c r="K19" s="76">
        <v>1000</v>
      </c>
      <c r="L19" s="59"/>
      <c r="M19" s="76"/>
    </row>
    <row r="20" spans="1:13" ht="19.5">
      <c r="A20" s="50" t="s">
        <v>45</v>
      </c>
      <c r="B20" s="59">
        <v>5000</v>
      </c>
      <c r="C20" s="76"/>
      <c r="D20" s="59">
        <v>5000</v>
      </c>
      <c r="E20" s="76"/>
      <c r="F20" s="59">
        <v>5000</v>
      </c>
      <c r="G20" s="76"/>
      <c r="H20" s="59">
        <v>5000</v>
      </c>
      <c r="I20" s="76"/>
      <c r="J20" s="59">
        <v>5000</v>
      </c>
      <c r="K20" s="76"/>
      <c r="L20" s="59"/>
      <c r="M20" s="76"/>
    </row>
    <row r="21" spans="1:13" ht="19.5">
      <c r="A21" s="50" t="s">
        <v>46</v>
      </c>
      <c r="B21" s="59">
        <v>5000</v>
      </c>
      <c r="C21" s="76"/>
      <c r="D21" s="59">
        <v>5000</v>
      </c>
      <c r="E21" s="76"/>
      <c r="F21" s="59">
        <v>5000</v>
      </c>
      <c r="G21" s="76">
        <v>1000</v>
      </c>
      <c r="H21" s="59">
        <v>5000</v>
      </c>
      <c r="I21" s="76"/>
      <c r="J21" s="59">
        <v>5000</v>
      </c>
      <c r="K21" s="76"/>
      <c r="L21" s="59"/>
      <c r="M21" s="76"/>
    </row>
    <row r="22" spans="1:13" ht="19.5">
      <c r="A22" s="50" t="s">
        <v>47</v>
      </c>
      <c r="B22" s="59">
        <v>5000</v>
      </c>
      <c r="C22" s="76"/>
      <c r="D22" s="59">
        <v>5000</v>
      </c>
      <c r="E22" s="76"/>
      <c r="F22" s="59">
        <v>5000</v>
      </c>
      <c r="G22" s="76"/>
      <c r="H22" s="59">
        <v>5000</v>
      </c>
      <c r="I22" s="76">
        <v>1000</v>
      </c>
      <c r="J22" s="59">
        <v>5000</v>
      </c>
      <c r="K22" s="76"/>
      <c r="L22" s="59"/>
      <c r="M22" s="76"/>
    </row>
    <row r="23" spans="1:13" ht="19.5">
      <c r="A23" s="50" t="s">
        <v>48</v>
      </c>
      <c r="B23" s="59">
        <v>5000</v>
      </c>
      <c r="C23" s="76">
        <v>1000</v>
      </c>
      <c r="D23" s="59">
        <v>5000</v>
      </c>
      <c r="E23" s="76"/>
      <c r="F23" s="59">
        <v>5000</v>
      </c>
      <c r="G23" s="76"/>
      <c r="H23" s="59">
        <v>5000</v>
      </c>
      <c r="I23" s="76"/>
      <c r="J23" s="59">
        <v>5000</v>
      </c>
      <c r="K23" s="76">
        <v>1000</v>
      </c>
      <c r="L23" s="59"/>
      <c r="M23" s="76"/>
    </row>
    <row r="24" spans="1:13" ht="19.5">
      <c r="A24" s="50" t="s">
        <v>49</v>
      </c>
      <c r="B24" s="59">
        <v>5000</v>
      </c>
      <c r="C24" s="76"/>
      <c r="D24" s="59">
        <v>5000</v>
      </c>
      <c r="E24" s="76">
        <v>1000</v>
      </c>
      <c r="F24" s="59">
        <v>5000</v>
      </c>
      <c r="G24" s="76"/>
      <c r="H24" s="59">
        <v>5000</v>
      </c>
      <c r="I24" s="76"/>
      <c r="J24" s="59">
        <v>5000</v>
      </c>
      <c r="K24" s="76"/>
      <c r="L24" s="59"/>
      <c r="M24" s="76"/>
    </row>
    <row r="25" spans="1:13" ht="20.25" thickBot="1">
      <c r="A25" s="51" t="s">
        <v>50</v>
      </c>
      <c r="B25" s="60">
        <v>5000</v>
      </c>
      <c r="C25" s="77"/>
      <c r="D25" s="60">
        <v>5000</v>
      </c>
      <c r="E25" s="77"/>
      <c r="F25" s="60">
        <v>5000</v>
      </c>
      <c r="G25" s="77"/>
      <c r="H25" s="60">
        <v>5000</v>
      </c>
      <c r="I25" s="77"/>
      <c r="J25" s="60">
        <v>5000</v>
      </c>
      <c r="K25" s="77"/>
      <c r="L25" s="60"/>
      <c r="M25" s="77"/>
    </row>
    <row r="26" spans="1:13" ht="20.25" thickBot="1">
      <c r="A26" s="52" t="s">
        <v>51</v>
      </c>
      <c r="B26" s="145">
        <f>SUM(B16:C25)</f>
        <v>52000</v>
      </c>
      <c r="C26" s="147"/>
      <c r="D26" s="145">
        <f t="shared" ref="D26" si="4">SUM(D16:E25)</f>
        <v>52000</v>
      </c>
      <c r="E26" s="147"/>
      <c r="F26" s="145">
        <f t="shared" ref="F26" si="5">SUM(F16:G25)</f>
        <v>52000</v>
      </c>
      <c r="G26" s="147"/>
      <c r="H26" s="145">
        <f t="shared" ref="H26" si="6">SUM(H16:I25)</f>
        <v>51000</v>
      </c>
      <c r="I26" s="147"/>
      <c r="J26" s="145">
        <f t="shared" ref="J26" si="7">SUM(J16:K25)</f>
        <v>53000</v>
      </c>
      <c r="K26" s="147"/>
      <c r="L26" s="145">
        <f t="shared" ref="L26" si="8">SUM(L16:M25)</f>
        <v>0</v>
      </c>
      <c r="M26" s="147"/>
    </row>
    <row r="27" spans="1:13" ht="19.5">
      <c r="A27" s="53" t="s">
        <v>52</v>
      </c>
      <c r="B27" s="61">
        <v>5000</v>
      </c>
      <c r="C27" s="78"/>
      <c r="D27" s="61">
        <v>5000</v>
      </c>
      <c r="E27" s="78"/>
      <c r="F27" s="61">
        <v>5000</v>
      </c>
      <c r="G27" s="78"/>
      <c r="H27" s="61">
        <v>5000</v>
      </c>
      <c r="I27" s="78"/>
      <c r="J27" s="61">
        <v>5000</v>
      </c>
      <c r="K27" s="78"/>
      <c r="L27" s="61"/>
      <c r="M27" s="78"/>
    </row>
    <row r="28" spans="1:13" ht="19.5">
      <c r="A28" s="50" t="s">
        <v>53</v>
      </c>
      <c r="B28" s="59">
        <v>5000</v>
      </c>
      <c r="C28" s="76"/>
      <c r="D28" s="59">
        <v>5000</v>
      </c>
      <c r="E28" s="76"/>
      <c r="F28" s="59">
        <v>5000</v>
      </c>
      <c r="G28" s="76"/>
      <c r="H28" s="59">
        <v>5000</v>
      </c>
      <c r="I28" s="76"/>
      <c r="J28" s="59">
        <v>5000</v>
      </c>
      <c r="K28" s="76">
        <v>1000</v>
      </c>
      <c r="L28" s="59"/>
      <c r="M28" s="76"/>
    </row>
    <row r="29" spans="1:13" ht="19.5">
      <c r="A29" s="50" t="s">
        <v>54</v>
      </c>
      <c r="B29" s="59">
        <v>5000</v>
      </c>
      <c r="C29" s="76">
        <v>1000</v>
      </c>
      <c r="D29" s="59">
        <v>5000</v>
      </c>
      <c r="E29" s="76"/>
      <c r="F29" s="59">
        <v>5000</v>
      </c>
      <c r="G29" s="76"/>
      <c r="H29" s="59">
        <v>5000</v>
      </c>
      <c r="I29" s="76"/>
      <c r="J29" s="59">
        <v>5000</v>
      </c>
      <c r="K29" s="76"/>
      <c r="L29" s="59"/>
      <c r="M29" s="76"/>
    </row>
    <row r="30" spans="1:13" ht="19.5">
      <c r="A30" s="50" t="s">
        <v>55</v>
      </c>
      <c r="B30" s="59">
        <v>5000</v>
      </c>
      <c r="C30" s="76"/>
      <c r="D30" s="59">
        <v>5000</v>
      </c>
      <c r="E30" s="76">
        <v>1000</v>
      </c>
      <c r="F30" s="59">
        <v>5000</v>
      </c>
      <c r="G30" s="76"/>
      <c r="H30" s="59">
        <v>5000</v>
      </c>
      <c r="I30" s="76">
        <v>1000</v>
      </c>
      <c r="J30" s="59">
        <v>5000</v>
      </c>
      <c r="K30" s="76"/>
      <c r="L30" s="59"/>
      <c r="M30" s="76"/>
    </row>
    <row r="31" spans="1:13" ht="19.5">
      <c r="A31" s="50" t="s">
        <v>56</v>
      </c>
      <c r="B31" s="59">
        <v>5000</v>
      </c>
      <c r="C31" s="76"/>
      <c r="D31" s="59">
        <v>5000</v>
      </c>
      <c r="E31" s="76"/>
      <c r="F31" s="59">
        <v>5000</v>
      </c>
      <c r="G31" s="76"/>
      <c r="H31" s="59">
        <v>5000</v>
      </c>
      <c r="I31" s="76"/>
      <c r="J31" s="59">
        <v>5000</v>
      </c>
      <c r="K31" s="76"/>
      <c r="L31" s="59"/>
      <c r="M31" s="76"/>
    </row>
    <row r="32" spans="1:13" ht="19.5">
      <c r="A32" s="50" t="s">
        <v>57</v>
      </c>
      <c r="B32" s="59">
        <v>5000</v>
      </c>
      <c r="C32" s="76"/>
      <c r="D32" s="59">
        <v>5000</v>
      </c>
      <c r="E32" s="76"/>
      <c r="F32" s="59">
        <v>5000</v>
      </c>
      <c r="G32" s="76"/>
      <c r="H32" s="59">
        <v>5000</v>
      </c>
      <c r="I32" s="76"/>
      <c r="J32" s="59">
        <v>5000</v>
      </c>
      <c r="K32" s="76">
        <v>1000</v>
      </c>
      <c r="L32" s="59"/>
      <c r="M32" s="76"/>
    </row>
    <row r="33" spans="1:13" ht="19.5">
      <c r="A33" s="50" t="s">
        <v>58</v>
      </c>
      <c r="B33" s="59">
        <v>5000</v>
      </c>
      <c r="C33" s="76"/>
      <c r="D33" s="59">
        <v>5000</v>
      </c>
      <c r="E33" s="76"/>
      <c r="F33" s="59">
        <v>5000</v>
      </c>
      <c r="G33" s="76"/>
      <c r="H33" s="59">
        <v>5000</v>
      </c>
      <c r="I33" s="76"/>
      <c r="J33" s="59">
        <v>5000</v>
      </c>
      <c r="K33" s="76"/>
      <c r="L33" s="59"/>
      <c r="M33" s="76"/>
    </row>
    <row r="34" spans="1:13" ht="19.5">
      <c r="A34" s="50" t="s">
        <v>59</v>
      </c>
      <c r="B34" s="59">
        <v>5000</v>
      </c>
      <c r="C34" s="76"/>
      <c r="D34" s="59">
        <v>5000</v>
      </c>
      <c r="E34" s="76"/>
      <c r="F34" s="59">
        <v>5000</v>
      </c>
      <c r="G34" s="76"/>
      <c r="H34" s="59">
        <v>5000</v>
      </c>
      <c r="I34" s="76"/>
      <c r="J34" s="59">
        <v>5000</v>
      </c>
      <c r="K34" s="76"/>
      <c r="L34" s="59"/>
      <c r="M34" s="76"/>
    </row>
    <row r="35" spans="1:13" ht="19.5">
      <c r="A35" s="50" t="s">
        <v>60</v>
      </c>
      <c r="B35" s="59">
        <v>5000</v>
      </c>
      <c r="C35" s="76"/>
      <c r="D35" s="59">
        <v>5000</v>
      </c>
      <c r="E35" s="76"/>
      <c r="F35" s="59">
        <v>5000</v>
      </c>
      <c r="G35" s="76"/>
      <c r="H35" s="59">
        <v>5000</v>
      </c>
      <c r="I35" s="76"/>
      <c r="J35" s="59">
        <v>5000</v>
      </c>
      <c r="K35" s="76"/>
      <c r="L35" s="79"/>
      <c r="M35" s="80"/>
    </row>
    <row r="36" spans="1:13" ht="19.5">
      <c r="A36" s="50" t="s">
        <v>61</v>
      </c>
      <c r="B36" s="59">
        <v>5000</v>
      </c>
      <c r="C36" s="81"/>
      <c r="D36" s="59">
        <v>5000</v>
      </c>
      <c r="E36" s="81"/>
      <c r="F36" s="59">
        <v>5000</v>
      </c>
      <c r="G36" s="81"/>
      <c r="H36" s="59">
        <v>5000</v>
      </c>
      <c r="I36" s="81"/>
      <c r="J36" s="59">
        <v>5000</v>
      </c>
      <c r="K36" s="81"/>
      <c r="L36" s="79"/>
      <c r="M36" s="82"/>
    </row>
    <row r="37" spans="1:13" ht="20.25" thickBot="1">
      <c r="A37" s="51" t="s">
        <v>62</v>
      </c>
      <c r="B37" s="62"/>
      <c r="C37" s="83"/>
      <c r="D37" s="84">
        <v>5000</v>
      </c>
      <c r="E37" s="85"/>
      <c r="F37" s="62"/>
      <c r="G37" s="83"/>
      <c r="H37" s="84">
        <v>5000</v>
      </c>
      <c r="I37" s="85"/>
      <c r="J37" s="84">
        <v>5000</v>
      </c>
      <c r="K37" s="85"/>
      <c r="L37" s="62"/>
      <c r="M37" s="83"/>
    </row>
    <row r="38" spans="1:13" ht="20.25" thickBot="1">
      <c r="A38" s="54" t="s">
        <v>51</v>
      </c>
      <c r="B38" s="145">
        <f>SUM(B27:C37)</f>
        <v>51000</v>
      </c>
      <c r="C38" s="146"/>
      <c r="D38" s="145">
        <f t="shared" ref="D38" si="9">SUM(D27:E37)</f>
        <v>56000</v>
      </c>
      <c r="E38" s="146"/>
      <c r="F38" s="145">
        <f t="shared" ref="F38" si="10">SUM(F27:G37)</f>
        <v>50000</v>
      </c>
      <c r="G38" s="146"/>
      <c r="H38" s="145">
        <f t="shared" ref="H38" si="11">SUM(H27:I37)</f>
        <v>56000</v>
      </c>
      <c r="I38" s="146"/>
      <c r="J38" s="145">
        <f t="shared" ref="J38" si="12">SUM(J27:K37)</f>
        <v>57000</v>
      </c>
      <c r="K38" s="146"/>
      <c r="L38" s="145">
        <f t="shared" ref="L38" si="13">SUM(L27:M37)</f>
        <v>0</v>
      </c>
      <c r="M38" s="146"/>
    </row>
    <row r="39" spans="1:13" ht="20.25" thickBot="1">
      <c r="A39" s="54" t="s">
        <v>63</v>
      </c>
      <c r="B39" s="145">
        <f>B15+B26+B38</f>
        <v>156000</v>
      </c>
      <c r="C39" s="146"/>
      <c r="D39" s="145">
        <f>D15+D26+D38</f>
        <v>162000</v>
      </c>
      <c r="E39" s="146"/>
      <c r="F39" s="145">
        <f t="shared" ref="F39" si="14">F15+F26+F38</f>
        <v>162000</v>
      </c>
      <c r="G39" s="146"/>
      <c r="H39" s="145">
        <f t="shared" ref="H39" si="15">H15+H26+H38</f>
        <v>162000</v>
      </c>
      <c r="I39" s="146"/>
      <c r="J39" s="145">
        <f t="shared" ref="J39" si="16">J15+J26+J38</f>
        <v>163000</v>
      </c>
      <c r="K39" s="146"/>
      <c r="L39" s="145">
        <f t="shared" ref="L39" si="17">L15+L26+L38</f>
        <v>31000</v>
      </c>
      <c r="M39" s="146"/>
    </row>
    <row r="40" spans="1:13" ht="20.25" thickBot="1">
      <c r="A40" s="55" t="s">
        <v>64</v>
      </c>
      <c r="B40" s="145">
        <f>B39</f>
        <v>156000</v>
      </c>
      <c r="C40" s="146"/>
      <c r="D40" s="145">
        <f>B40+D39</f>
        <v>318000</v>
      </c>
      <c r="E40" s="146"/>
      <c r="F40" s="145">
        <f t="shared" ref="F40" si="18">D40+F39</f>
        <v>480000</v>
      </c>
      <c r="G40" s="146"/>
      <c r="H40" s="145">
        <f t="shared" ref="H40" si="19">F40+H39</f>
        <v>642000</v>
      </c>
      <c r="I40" s="146"/>
      <c r="J40" s="145">
        <f t="shared" ref="J40" si="20">H40+J39</f>
        <v>805000</v>
      </c>
      <c r="K40" s="146"/>
      <c r="L40" s="145">
        <f t="shared" ref="L40" si="21">J40+L39</f>
        <v>836000</v>
      </c>
      <c r="M40" s="146"/>
    </row>
    <row r="41" spans="1:13" ht="19.5" thickBot="1">
      <c r="A41" s="74" t="s">
        <v>105</v>
      </c>
      <c r="B41" s="139">
        <v>60</v>
      </c>
      <c r="C41" s="140"/>
      <c r="D41" s="137" t="s">
        <v>106</v>
      </c>
      <c r="E41" s="138"/>
      <c r="F41" s="141">
        <v>500</v>
      </c>
      <c r="G41" s="142"/>
      <c r="H41" s="137" t="s">
        <v>107</v>
      </c>
      <c r="I41" s="138"/>
      <c r="J41" s="143">
        <v>833334</v>
      </c>
      <c r="K41" s="144"/>
      <c r="L41" s="156" t="str">
        <f>IF(L40&gt;=J41,"達成！！！","")</f>
        <v>達成！！！</v>
      </c>
      <c r="M41" s="157"/>
    </row>
    <row r="42" spans="1:13" ht="21.75" thickBot="1">
      <c r="A42" s="158" t="s">
        <v>108</v>
      </c>
      <c r="B42" s="159"/>
      <c r="C42" s="86">
        <f>IF(B40=0,"",B40/$J$41)</f>
        <v>0.18719985024011981</v>
      </c>
      <c r="D42" s="152">
        <f>IF(D40=0,"",D40/$J$41)</f>
        <v>0.38159969472024424</v>
      </c>
      <c r="E42" s="153"/>
      <c r="F42" s="152">
        <f>IF(F40=0,"",F40/$J$41)</f>
        <v>0.57599953920036862</v>
      </c>
      <c r="G42" s="153"/>
      <c r="H42" s="152">
        <f>IF(H40=0,"",H40/$J$41)</f>
        <v>0.7703993836804931</v>
      </c>
      <c r="I42" s="153"/>
      <c r="J42" s="152">
        <f>IF(J40=0,"",J40/$J$41)</f>
        <v>0.96599922720061826</v>
      </c>
      <c r="K42" s="153"/>
      <c r="L42" s="152">
        <f>IF(L40=0,"",L40/$J$41)</f>
        <v>1.003199197440642</v>
      </c>
      <c r="M42" s="153"/>
    </row>
  </sheetData>
  <mergeCells count="52">
    <mergeCell ref="L42:M42"/>
    <mergeCell ref="B41:C41"/>
    <mergeCell ref="D41:E41"/>
    <mergeCell ref="F41:G41"/>
    <mergeCell ref="H41:I41"/>
    <mergeCell ref="J41:K41"/>
    <mergeCell ref="L41:M41"/>
    <mergeCell ref="D42:E42"/>
    <mergeCell ref="F42:G42"/>
    <mergeCell ref="H42:I42"/>
    <mergeCell ref="J42:K42"/>
    <mergeCell ref="A42:B42"/>
    <mergeCell ref="L40:M40"/>
    <mergeCell ref="B39:C39"/>
    <mergeCell ref="D39:E39"/>
    <mergeCell ref="F39:G39"/>
    <mergeCell ref="H39:I39"/>
    <mergeCell ref="J39:K39"/>
    <mergeCell ref="L39:M39"/>
    <mergeCell ref="B40:C40"/>
    <mergeCell ref="D40:E40"/>
    <mergeCell ref="F40:G40"/>
    <mergeCell ref="H40:I40"/>
    <mergeCell ref="J40:K40"/>
    <mergeCell ref="L38:M38"/>
    <mergeCell ref="B26:C26"/>
    <mergeCell ref="D26:E26"/>
    <mergeCell ref="F26:G26"/>
    <mergeCell ref="H26:I26"/>
    <mergeCell ref="J26:K26"/>
    <mergeCell ref="L26:M26"/>
    <mergeCell ref="B38:C38"/>
    <mergeCell ref="D38:E38"/>
    <mergeCell ref="F38:G38"/>
    <mergeCell ref="H38:I38"/>
    <mergeCell ref="J38:K38"/>
    <mergeCell ref="L15:M15"/>
    <mergeCell ref="B1:M1"/>
    <mergeCell ref="D2:J2"/>
    <mergeCell ref="L2:M2"/>
    <mergeCell ref="A3:A4"/>
    <mergeCell ref="B3:C3"/>
    <mergeCell ref="D3:E3"/>
    <mergeCell ref="F3:G3"/>
    <mergeCell ref="H3:I3"/>
    <mergeCell ref="J3:K3"/>
    <mergeCell ref="L3:M3"/>
    <mergeCell ref="B15:C15"/>
    <mergeCell ref="D15:E15"/>
    <mergeCell ref="F15:G15"/>
    <mergeCell ref="H15:I15"/>
    <mergeCell ref="J15:K15"/>
  </mergeCells>
  <phoneticPr fontId="1"/>
  <pageMargins left="0.7" right="0.7" top="0.75" bottom="0.75" header="0.3" footer="0.3"/>
  <pageSetup paperSize="9" scale="63" orientation="portrait" horizontalDpi="4294967293"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申込み要領</vt:lpstr>
      <vt:lpstr>健康ポイント</vt:lpstr>
      <vt:lpstr>記入シート</vt:lpstr>
      <vt:lpstr>記入例</vt:lpstr>
      <vt:lpstr>申込み要領!_Hlk124416476</vt:lpstr>
      <vt:lpstr>申込み要領!Print_Area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yoyu1802</dc:creator>
  <cp:lastModifiedBy>孝雄 山野</cp:lastModifiedBy>
  <cp:lastPrinted>2024-07-11T20:51:24Z</cp:lastPrinted>
  <dcterms:created xsi:type="dcterms:W3CDTF">2018-07-12T04:06:30Z</dcterms:created>
  <dcterms:modified xsi:type="dcterms:W3CDTF">2025-07-28T00:49:03Z</dcterms:modified>
</cp:coreProperties>
</file>